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2120" windowHeight="9120"/>
  </bookViews>
  <sheets>
    <sheet name="第２２表　死亡数" sheetId="1" r:id="rId1"/>
  </sheets>
  <definedNames>
    <definedName name="_xlnm.Print_Area" localSheetId="0">'第２２表　死亡数'!$A$1:$AE$432</definedName>
    <definedName name="_xlnm.Print_Titles" localSheetId="0">'第２２表　死亡数'!$A:$C</definedName>
  </definedNames>
  <calcPr calcId="125725" fullCalcOnLoad="1"/>
</workbook>
</file>

<file path=xl/calcChain.xml><?xml version="1.0" encoding="utf-8"?>
<calcChain xmlns="http://schemas.openxmlformats.org/spreadsheetml/2006/main">
  <c r="D252" i="1"/>
  <c r="E254"/>
  <c r="J254"/>
  <c r="F254"/>
  <c r="G254"/>
  <c r="H254"/>
  <c r="I254"/>
  <c r="K254"/>
  <c r="L254"/>
  <c r="M254"/>
  <c r="N254"/>
  <c r="O254"/>
  <c r="P254"/>
  <c r="Q254"/>
  <c r="R254"/>
  <c r="S254"/>
  <c r="T254"/>
  <c r="U254"/>
  <c r="V254"/>
  <c r="W254"/>
  <c r="X254"/>
  <c r="Y254"/>
  <c r="Z254"/>
  <c r="AA254"/>
  <c r="AB254"/>
  <c r="AC254"/>
  <c r="AD254"/>
  <c r="E255"/>
  <c r="J255"/>
  <c r="D255"/>
  <c r="F255"/>
  <c r="G255"/>
  <c r="H255"/>
  <c r="I255"/>
  <c r="K255"/>
  <c r="L255"/>
  <c r="M255"/>
  <c r="N255"/>
  <c r="O255"/>
  <c r="P255"/>
  <c r="Q255"/>
  <c r="R255"/>
  <c r="S255"/>
  <c r="T255"/>
  <c r="U255"/>
  <c r="V255"/>
  <c r="W255"/>
  <c r="X255"/>
  <c r="Y255"/>
  <c r="Z255"/>
  <c r="AA255"/>
  <c r="AB255"/>
  <c r="AC255"/>
  <c r="AD255"/>
  <c r="E160"/>
  <c r="F160"/>
  <c r="G160"/>
  <c r="H160"/>
  <c r="I160"/>
  <c r="J160"/>
  <c r="K160"/>
  <c r="L160"/>
  <c r="M160"/>
  <c r="N160"/>
  <c r="O160"/>
  <c r="P160"/>
  <c r="Q160"/>
  <c r="R160"/>
  <c r="S160"/>
  <c r="T160"/>
  <c r="U160"/>
  <c r="V160"/>
  <c r="W160"/>
  <c r="X160"/>
  <c r="Y160"/>
  <c r="Z160"/>
  <c r="AA160"/>
  <c r="AB160"/>
  <c r="AC160"/>
  <c r="AD160"/>
  <c r="E161"/>
  <c r="F161"/>
  <c r="G161"/>
  <c r="H161"/>
  <c r="I161"/>
  <c r="J161"/>
  <c r="K161"/>
  <c r="L161"/>
  <c r="M161"/>
  <c r="N161"/>
  <c r="O161"/>
  <c r="P161"/>
  <c r="Q161"/>
  <c r="R161"/>
  <c r="S161"/>
  <c r="T161"/>
  <c r="U161"/>
  <c r="V161"/>
  <c r="W161"/>
  <c r="X161"/>
  <c r="Y161"/>
  <c r="Z161"/>
  <c r="AA161"/>
  <c r="AB161"/>
  <c r="AC161"/>
  <c r="AD161"/>
  <c r="AE82"/>
  <c r="D43"/>
  <c r="J388"/>
  <c r="J387"/>
  <c r="R48"/>
  <c r="G48"/>
  <c r="G124"/>
  <c r="G45"/>
  <c r="Y192"/>
  <c r="Z192"/>
  <c r="AA192"/>
  <c r="AB192"/>
  <c r="AC192"/>
  <c r="AD192"/>
  <c r="Y193"/>
  <c r="Z193"/>
  <c r="AA193"/>
  <c r="AB193"/>
  <c r="AC193"/>
  <c r="AD193"/>
  <c r="P133"/>
  <c r="P134"/>
  <c r="P132"/>
  <c r="J373"/>
  <c r="J372"/>
  <c r="J350"/>
  <c r="J349"/>
  <c r="J347"/>
  <c r="J346"/>
  <c r="J344"/>
  <c r="J343"/>
  <c r="J338"/>
  <c r="J337"/>
  <c r="J329"/>
  <c r="J328"/>
  <c r="J187"/>
  <c r="J186"/>
  <c r="J184"/>
  <c r="J183"/>
  <c r="J40"/>
  <c r="J39"/>
  <c r="AE16"/>
  <c r="AE28"/>
  <c r="AE10"/>
  <c r="AE49"/>
  <c r="AE125"/>
  <c r="AE46"/>
  <c r="AE134"/>
  <c r="AE143"/>
  <c r="AE152"/>
  <c r="AE161"/>
  <c r="AE193"/>
  <c r="AE202"/>
  <c r="AE229"/>
  <c r="AE255"/>
  <c r="AE285"/>
  <c r="AE276"/>
  <c r="AE314"/>
  <c r="AE308"/>
  <c r="AE306"/>
  <c r="AE332"/>
  <c r="AE364"/>
  <c r="AE353"/>
  <c r="AE382"/>
  <c r="AE397"/>
  <c r="AE394"/>
  <c r="AD49"/>
  <c r="AD125"/>
  <c r="AD143"/>
  <c r="AD152"/>
  <c r="AD202"/>
  <c r="AD229"/>
  <c r="AD314"/>
  <c r="AD308"/>
  <c r="AD382"/>
  <c r="AD397"/>
  <c r="AD394"/>
  <c r="AD16"/>
  <c r="AD28"/>
  <c r="AD10"/>
  <c r="AD134"/>
  <c r="AD285"/>
  <c r="AD276"/>
  <c r="AD332"/>
  <c r="AD330"/>
  <c r="AD364"/>
  <c r="AD353"/>
  <c r="AC16"/>
  <c r="AC28"/>
  <c r="AC10"/>
  <c r="AC49"/>
  <c r="AC125"/>
  <c r="AC134"/>
  <c r="AC143"/>
  <c r="AC152"/>
  <c r="AC202"/>
  <c r="AC229"/>
  <c r="AC190"/>
  <c r="AC285"/>
  <c r="AC276"/>
  <c r="AC314"/>
  <c r="AC308"/>
  <c r="AC364"/>
  <c r="AC353"/>
  <c r="AC382"/>
  <c r="AC397"/>
  <c r="AC394"/>
  <c r="AC332"/>
  <c r="AB28"/>
  <c r="AB16"/>
  <c r="AB49"/>
  <c r="AB125"/>
  <c r="AB46"/>
  <c r="AB134"/>
  <c r="AB143"/>
  <c r="AB141"/>
  <c r="AB152"/>
  <c r="AB202"/>
  <c r="AB229"/>
  <c r="AB190"/>
  <c r="AB285"/>
  <c r="AB276"/>
  <c r="AB314"/>
  <c r="AB308"/>
  <c r="AB364"/>
  <c r="AB353"/>
  <c r="AB382"/>
  <c r="AB397"/>
  <c r="AB394"/>
  <c r="AB332"/>
  <c r="AA28"/>
  <c r="AA16"/>
  <c r="AA49"/>
  <c r="AA125"/>
  <c r="AA46"/>
  <c r="AA134"/>
  <c r="AA143"/>
  <c r="AA152"/>
  <c r="AA202"/>
  <c r="AA229"/>
  <c r="AA285"/>
  <c r="AA276"/>
  <c r="AA314"/>
  <c r="AA308"/>
  <c r="AA382"/>
  <c r="AA397"/>
  <c r="AA394"/>
  <c r="AA332"/>
  <c r="AA364"/>
  <c r="AA353"/>
  <c r="Z16"/>
  <c r="Z28"/>
  <c r="Z10"/>
  <c r="Z49"/>
  <c r="Z125"/>
  <c r="Z46"/>
  <c r="Z134"/>
  <c r="Z143"/>
  <c r="Z152"/>
  <c r="Z202"/>
  <c r="Z229"/>
  <c r="Z190"/>
  <c r="Z285"/>
  <c r="Z276"/>
  <c r="Z314"/>
  <c r="Z308"/>
  <c r="Z364"/>
  <c r="Z353"/>
  <c r="Z382"/>
  <c r="Z397"/>
  <c r="Z394"/>
  <c r="Z332"/>
  <c r="Y16"/>
  <c r="Y28"/>
  <c r="Y49"/>
  <c r="Y125"/>
  <c r="Y46"/>
  <c r="Y134"/>
  <c r="Y143"/>
  <c r="Y152"/>
  <c r="Y202"/>
  <c r="Y229"/>
  <c r="Y285"/>
  <c r="Y276"/>
  <c r="Y314"/>
  <c r="Y308"/>
  <c r="Y306"/>
  <c r="Y382"/>
  <c r="Y397"/>
  <c r="Y394"/>
  <c r="Y332"/>
  <c r="Y364"/>
  <c r="Y353"/>
  <c r="X16"/>
  <c r="X28"/>
  <c r="X10"/>
  <c r="X49"/>
  <c r="X125"/>
  <c r="X46"/>
  <c r="X134"/>
  <c r="X143"/>
  <c r="X152"/>
  <c r="X193"/>
  <c r="X202"/>
  <c r="X229"/>
  <c r="X285"/>
  <c r="X276"/>
  <c r="X314"/>
  <c r="X308"/>
  <c r="X382"/>
  <c r="X397"/>
  <c r="X394"/>
  <c r="X332"/>
  <c r="X364"/>
  <c r="X353"/>
  <c r="W28"/>
  <c r="W16"/>
  <c r="W49"/>
  <c r="W125"/>
  <c r="W143"/>
  <c r="W202"/>
  <c r="W229"/>
  <c r="W193"/>
  <c r="W285"/>
  <c r="W276"/>
  <c r="W314"/>
  <c r="W308"/>
  <c r="W397"/>
  <c r="W394"/>
  <c r="W134"/>
  <c r="W152"/>
  <c r="W332"/>
  <c r="W364"/>
  <c r="W353"/>
  <c r="W382"/>
  <c r="W380"/>
  <c r="V28"/>
  <c r="V16"/>
  <c r="V49"/>
  <c r="V125"/>
  <c r="V134"/>
  <c r="V143"/>
  <c r="V141"/>
  <c r="V202"/>
  <c r="V229"/>
  <c r="V193"/>
  <c r="V285"/>
  <c r="V276"/>
  <c r="V314"/>
  <c r="V308"/>
  <c r="V397"/>
  <c r="V394"/>
  <c r="V152"/>
  <c r="V332"/>
  <c r="V364"/>
  <c r="V353"/>
  <c r="V382"/>
  <c r="U49"/>
  <c r="U125"/>
  <c r="U46"/>
  <c r="U143"/>
  <c r="U202"/>
  <c r="U229"/>
  <c r="U193"/>
  <c r="U285"/>
  <c r="U276"/>
  <c r="U397"/>
  <c r="U394"/>
  <c r="U16"/>
  <c r="U28"/>
  <c r="U10"/>
  <c r="U134"/>
  <c r="U152"/>
  <c r="U314"/>
  <c r="U308"/>
  <c r="U332"/>
  <c r="U364"/>
  <c r="U353"/>
  <c r="U382"/>
  <c r="U380"/>
  <c r="T49"/>
  <c r="T125"/>
  <c r="T46"/>
  <c r="T134"/>
  <c r="T143"/>
  <c r="T152"/>
  <c r="T202"/>
  <c r="T229"/>
  <c r="T193"/>
  <c r="T285"/>
  <c r="T276"/>
  <c r="T397"/>
  <c r="T394"/>
  <c r="T16"/>
  <c r="T28"/>
  <c r="T10"/>
  <c r="T314"/>
  <c r="T308"/>
  <c r="T332"/>
  <c r="T364"/>
  <c r="T353"/>
  <c r="T382"/>
  <c r="S49"/>
  <c r="S125"/>
  <c r="S46"/>
  <c r="S152"/>
  <c r="S202"/>
  <c r="S229"/>
  <c r="S193"/>
  <c r="S285"/>
  <c r="S276"/>
  <c r="S314"/>
  <c r="S308"/>
  <c r="S397"/>
  <c r="S394"/>
  <c r="S16"/>
  <c r="S28"/>
  <c r="S10"/>
  <c r="S134"/>
  <c r="S143"/>
  <c r="S332"/>
  <c r="S364"/>
  <c r="S353"/>
  <c r="S382"/>
  <c r="S380"/>
  <c r="R49"/>
  <c r="R125"/>
  <c r="R46"/>
  <c r="R229"/>
  <c r="R193"/>
  <c r="R202"/>
  <c r="R190"/>
  <c r="R397"/>
  <c r="R394"/>
  <c r="R16"/>
  <c r="R28"/>
  <c r="R10"/>
  <c r="R134"/>
  <c r="R143"/>
  <c r="R141"/>
  <c r="R152"/>
  <c r="R285"/>
  <c r="R276"/>
  <c r="R314"/>
  <c r="R308"/>
  <c r="R332"/>
  <c r="R364"/>
  <c r="R353"/>
  <c r="R382"/>
  <c r="Q49"/>
  <c r="Q125"/>
  <c r="Q46"/>
  <c r="Q397"/>
  <c r="Q394"/>
  <c r="Q16"/>
  <c r="Q28"/>
  <c r="Q10"/>
  <c r="Q134"/>
  <c r="Q143"/>
  <c r="Q152"/>
  <c r="Q193"/>
  <c r="Q202"/>
  <c r="Q229"/>
  <c r="Q190"/>
  <c r="Q285"/>
  <c r="Q276"/>
  <c r="Q314"/>
  <c r="Q308"/>
  <c r="Q332"/>
  <c r="Q364"/>
  <c r="Q353"/>
  <c r="Q382"/>
  <c r="P49"/>
  <c r="P125"/>
  <c r="P46"/>
  <c r="P143"/>
  <c r="P202"/>
  <c r="P229"/>
  <c r="P193"/>
  <c r="P397"/>
  <c r="P394"/>
  <c r="P16"/>
  <c r="P28"/>
  <c r="P10"/>
  <c r="P152"/>
  <c r="P285"/>
  <c r="P276"/>
  <c r="P314"/>
  <c r="P308"/>
  <c r="P332"/>
  <c r="P364"/>
  <c r="P353"/>
  <c r="P382"/>
  <c r="O202"/>
  <c r="O193"/>
  <c r="O229"/>
  <c r="O285"/>
  <c r="O276"/>
  <c r="O397"/>
  <c r="O394"/>
  <c r="O16"/>
  <c r="O28"/>
  <c r="O10"/>
  <c r="O49"/>
  <c r="O125"/>
  <c r="O46"/>
  <c r="O134"/>
  <c r="O143"/>
  <c r="O152"/>
  <c r="O314"/>
  <c r="O308"/>
  <c r="O332"/>
  <c r="O364"/>
  <c r="O353"/>
  <c r="O382"/>
  <c r="N397"/>
  <c r="N394"/>
  <c r="N16"/>
  <c r="N28"/>
  <c r="N10"/>
  <c r="N49"/>
  <c r="N125"/>
  <c r="N46"/>
  <c r="N134"/>
  <c r="N143"/>
  <c r="N152"/>
  <c r="N193"/>
  <c r="N202"/>
  <c r="N229"/>
  <c r="N190"/>
  <c r="N285"/>
  <c r="N276"/>
  <c r="N314"/>
  <c r="N308"/>
  <c r="N332"/>
  <c r="N364"/>
  <c r="N353"/>
  <c r="N382"/>
  <c r="M49"/>
  <c r="M125"/>
  <c r="M46"/>
  <c r="M397"/>
  <c r="M394"/>
  <c r="M16"/>
  <c r="M28"/>
  <c r="M10"/>
  <c r="M134"/>
  <c r="M143"/>
  <c r="M152"/>
  <c r="M193"/>
  <c r="M202"/>
  <c r="M229"/>
  <c r="M190"/>
  <c r="M285"/>
  <c r="M276"/>
  <c r="M314"/>
  <c r="M308"/>
  <c r="M332"/>
  <c r="M364"/>
  <c r="M353"/>
  <c r="M382"/>
  <c r="M380"/>
  <c r="L202"/>
  <c r="L193"/>
  <c r="L229"/>
  <c r="L397"/>
  <c r="L394"/>
  <c r="L16"/>
  <c r="L28"/>
  <c r="L10"/>
  <c r="L49"/>
  <c r="L125"/>
  <c r="L46"/>
  <c r="L134"/>
  <c r="L143"/>
  <c r="L152"/>
  <c r="L285"/>
  <c r="L276"/>
  <c r="L314"/>
  <c r="L308"/>
  <c r="L332"/>
  <c r="L364"/>
  <c r="L353"/>
  <c r="L382"/>
  <c r="K143"/>
  <c r="K16"/>
  <c r="K28"/>
  <c r="K10"/>
  <c r="K49"/>
  <c r="K125"/>
  <c r="K46"/>
  <c r="K134"/>
  <c r="K152"/>
  <c r="K193"/>
  <c r="K202"/>
  <c r="K229"/>
  <c r="K190"/>
  <c r="K285"/>
  <c r="K276"/>
  <c r="K314"/>
  <c r="K308"/>
  <c r="K306"/>
  <c r="K332"/>
  <c r="K364"/>
  <c r="K353"/>
  <c r="K382"/>
  <c r="K397"/>
  <c r="K394"/>
  <c r="F16"/>
  <c r="F28"/>
  <c r="F10"/>
  <c r="E16"/>
  <c r="E28"/>
  <c r="E10"/>
  <c r="G16"/>
  <c r="G28"/>
  <c r="G10"/>
  <c r="H16"/>
  <c r="H28"/>
  <c r="H10"/>
  <c r="I16"/>
  <c r="I28"/>
  <c r="I10"/>
  <c r="I397"/>
  <c r="I394"/>
  <c r="E397"/>
  <c r="E394"/>
  <c r="F397"/>
  <c r="F394"/>
  <c r="G397"/>
  <c r="G394"/>
  <c r="H397"/>
  <c r="H394"/>
  <c r="E49"/>
  <c r="E125"/>
  <c r="E46"/>
  <c r="F49"/>
  <c r="F125"/>
  <c r="F46"/>
  <c r="G49"/>
  <c r="G125"/>
  <c r="G46"/>
  <c r="H49"/>
  <c r="H125"/>
  <c r="H46"/>
  <c r="I49"/>
  <c r="I125"/>
  <c r="I46"/>
  <c r="E134"/>
  <c r="F134"/>
  <c r="G134"/>
  <c r="J134"/>
  <c r="D134"/>
  <c r="H134"/>
  <c r="I134"/>
  <c r="E143"/>
  <c r="J143"/>
  <c r="D143"/>
  <c r="F143"/>
  <c r="G143"/>
  <c r="H143"/>
  <c r="I143"/>
  <c r="E152"/>
  <c r="F152"/>
  <c r="G152"/>
  <c r="H152"/>
  <c r="I152"/>
  <c r="E193"/>
  <c r="E202"/>
  <c r="E229"/>
  <c r="F193"/>
  <c r="F202"/>
  <c r="F229"/>
  <c r="G193"/>
  <c r="G202"/>
  <c r="G229"/>
  <c r="H193"/>
  <c r="H202"/>
  <c r="H229"/>
  <c r="I193"/>
  <c r="I202"/>
  <c r="I229"/>
  <c r="E285"/>
  <c r="E276"/>
  <c r="F285"/>
  <c r="F276"/>
  <c r="G285"/>
  <c r="G276"/>
  <c r="H285"/>
  <c r="H276"/>
  <c r="I285"/>
  <c r="I276"/>
  <c r="E314"/>
  <c r="E308"/>
  <c r="F314"/>
  <c r="F308"/>
  <c r="G314"/>
  <c r="G308"/>
  <c r="H314"/>
  <c r="H308"/>
  <c r="I314"/>
  <c r="I308"/>
  <c r="E332"/>
  <c r="F332"/>
  <c r="G332"/>
  <c r="H332"/>
  <c r="I332"/>
  <c r="E364"/>
  <c r="E353"/>
  <c r="F364"/>
  <c r="F353"/>
  <c r="G364"/>
  <c r="G353"/>
  <c r="H364"/>
  <c r="H353"/>
  <c r="I364"/>
  <c r="I353"/>
  <c r="E382"/>
  <c r="J382"/>
  <c r="D382"/>
  <c r="F382"/>
  <c r="G382"/>
  <c r="H382"/>
  <c r="I382"/>
  <c r="AE15"/>
  <c r="AE27"/>
  <c r="AE9"/>
  <c r="AE48"/>
  <c r="AE124"/>
  <c r="AE45"/>
  <c r="AE44"/>
  <c r="AE133"/>
  <c r="AE142"/>
  <c r="AE151"/>
  <c r="AE160"/>
  <c r="AE192"/>
  <c r="AE201"/>
  <c r="AE228"/>
  <c r="AE189"/>
  <c r="AE254"/>
  <c r="AE284"/>
  <c r="AE275"/>
  <c r="AE313"/>
  <c r="AE307"/>
  <c r="AE331"/>
  <c r="AE363"/>
  <c r="AE352"/>
  <c r="AE381"/>
  <c r="AE396"/>
  <c r="AE393"/>
  <c r="AE392"/>
  <c r="AD48"/>
  <c r="AD47"/>
  <c r="AD124"/>
  <c r="AD142"/>
  <c r="AD141"/>
  <c r="AD201"/>
  <c r="AD228"/>
  <c r="AD381"/>
  <c r="AD15"/>
  <c r="AD27"/>
  <c r="AD9"/>
  <c r="AD133"/>
  <c r="AD151"/>
  <c r="AD284"/>
  <c r="AD275"/>
  <c r="AD313"/>
  <c r="AD307"/>
  <c r="AD331"/>
  <c r="AD363"/>
  <c r="AD362"/>
  <c r="AD396"/>
  <c r="AD393"/>
  <c r="AD392"/>
  <c r="AC48"/>
  <c r="AC47"/>
  <c r="AC124"/>
  <c r="AC45"/>
  <c r="AC142"/>
  <c r="AC201"/>
  <c r="AC228"/>
  <c r="AC284"/>
  <c r="AC275"/>
  <c r="AC274"/>
  <c r="AC313"/>
  <c r="AC307"/>
  <c r="AC306"/>
  <c r="AC381"/>
  <c r="AC380"/>
  <c r="AC396"/>
  <c r="AC393"/>
  <c r="AC392"/>
  <c r="AC15"/>
  <c r="AC27"/>
  <c r="AC9"/>
  <c r="AC133"/>
  <c r="AC151"/>
  <c r="AC150"/>
  <c r="AC331"/>
  <c r="AC363"/>
  <c r="AB15"/>
  <c r="AB27"/>
  <c r="AB9"/>
  <c r="AB48"/>
  <c r="AB124"/>
  <c r="AB45"/>
  <c r="AB142"/>
  <c r="AB201"/>
  <c r="AB228"/>
  <c r="AB284"/>
  <c r="AB275"/>
  <c r="AB274"/>
  <c r="AB313"/>
  <c r="AB307"/>
  <c r="AB381"/>
  <c r="AB396"/>
  <c r="AB393"/>
  <c r="AB392"/>
  <c r="AB133"/>
  <c r="AB151"/>
  <c r="AB331"/>
  <c r="AB330"/>
  <c r="AB363"/>
  <c r="AB362"/>
  <c r="AA15"/>
  <c r="AA27"/>
  <c r="AA9"/>
  <c r="AA48"/>
  <c r="AA124"/>
  <c r="AA133"/>
  <c r="AA142"/>
  <c r="AA151"/>
  <c r="AA201"/>
  <c r="AA228"/>
  <c r="AA189"/>
  <c r="AA284"/>
  <c r="AA275"/>
  <c r="AA274"/>
  <c r="AA313"/>
  <c r="AA307"/>
  <c r="AA306"/>
  <c r="AA381"/>
  <c r="AA380"/>
  <c r="AA396"/>
  <c r="AA393"/>
  <c r="AA331"/>
  <c r="AA363"/>
  <c r="Z15"/>
  <c r="Z14"/>
  <c r="Z27"/>
  <c r="Z26"/>
  <c r="Z48"/>
  <c r="Z47"/>
  <c r="Z124"/>
  <c r="Z45"/>
  <c r="Z133"/>
  <c r="Z142"/>
  <c r="Z141"/>
  <c r="Z151"/>
  <c r="Z201"/>
  <c r="Z228"/>
  <c r="Z189"/>
  <c r="Z284"/>
  <c r="Z275"/>
  <c r="Z274"/>
  <c r="Z313"/>
  <c r="Z307"/>
  <c r="Z306"/>
  <c r="Z381"/>
  <c r="Z396"/>
  <c r="Z393"/>
  <c r="Z331"/>
  <c r="Z363"/>
  <c r="Z362"/>
  <c r="Y15"/>
  <c r="Y27"/>
  <c r="Y9"/>
  <c r="Y48"/>
  <c r="Y47"/>
  <c r="Y124"/>
  <c r="Y133"/>
  <c r="Y142"/>
  <c r="Y151"/>
  <c r="Y150"/>
  <c r="Y201"/>
  <c r="Y228"/>
  <c r="Y189"/>
  <c r="Y284"/>
  <c r="Y275"/>
  <c r="Y274"/>
  <c r="Y313"/>
  <c r="Y307"/>
  <c r="Y363"/>
  <c r="Y362"/>
  <c r="Y381"/>
  <c r="Y380"/>
  <c r="Y396"/>
  <c r="Y393"/>
  <c r="Y331"/>
  <c r="X27"/>
  <c r="X26"/>
  <c r="X15"/>
  <c r="X48"/>
  <c r="X47"/>
  <c r="X124"/>
  <c r="X45"/>
  <c r="X44"/>
  <c r="X133"/>
  <c r="X142"/>
  <c r="X141"/>
  <c r="X192"/>
  <c r="X201"/>
  <c r="X228"/>
  <c r="X284"/>
  <c r="X275"/>
  <c r="X274"/>
  <c r="X313"/>
  <c r="X307"/>
  <c r="X381"/>
  <c r="X396"/>
  <c r="X393"/>
  <c r="X392"/>
  <c r="X363"/>
  <c r="X362"/>
  <c r="X151"/>
  <c r="X331"/>
  <c r="X330"/>
  <c r="W15"/>
  <c r="W27"/>
  <c r="W9"/>
  <c r="W48"/>
  <c r="W124"/>
  <c r="W45"/>
  <c r="W142"/>
  <c r="W151"/>
  <c r="W201"/>
  <c r="W228"/>
  <c r="W192"/>
  <c r="W284"/>
  <c r="W275"/>
  <c r="W274"/>
  <c r="W313"/>
  <c r="W307"/>
  <c r="W381"/>
  <c r="W396"/>
  <c r="W393"/>
  <c r="W392"/>
  <c r="W133"/>
  <c r="W331"/>
  <c r="W363"/>
  <c r="W362"/>
  <c r="V27"/>
  <c r="V26"/>
  <c r="V15"/>
  <c r="V14"/>
  <c r="V48"/>
  <c r="V47"/>
  <c r="V124"/>
  <c r="V45"/>
  <c r="V142"/>
  <c r="V201"/>
  <c r="V200"/>
  <c r="V228"/>
  <c r="V192"/>
  <c r="V284"/>
  <c r="V275"/>
  <c r="V313"/>
  <c r="V307"/>
  <c r="V381"/>
  <c r="V396"/>
  <c r="V393"/>
  <c r="V392"/>
  <c r="V133"/>
  <c r="V151"/>
  <c r="V331"/>
  <c r="V330"/>
  <c r="V363"/>
  <c r="V362"/>
  <c r="U15"/>
  <c r="U27"/>
  <c r="U9"/>
  <c r="U48"/>
  <c r="U124"/>
  <c r="U142"/>
  <c r="U151"/>
  <c r="U150"/>
  <c r="U201"/>
  <c r="U228"/>
  <c r="U192"/>
  <c r="U284"/>
  <c r="U275"/>
  <c r="U274"/>
  <c r="U313"/>
  <c r="U307"/>
  <c r="U363"/>
  <c r="U362"/>
  <c r="U396"/>
  <c r="U393"/>
  <c r="U392"/>
  <c r="U133"/>
  <c r="U331"/>
  <c r="U381"/>
  <c r="T27"/>
  <c r="T15"/>
  <c r="T48"/>
  <c r="T47"/>
  <c r="T124"/>
  <c r="T45"/>
  <c r="T142"/>
  <c r="T141"/>
  <c r="T201"/>
  <c r="T228"/>
  <c r="T192"/>
  <c r="T284"/>
  <c r="T275"/>
  <c r="T274"/>
  <c r="T313"/>
  <c r="T307"/>
  <c r="T396"/>
  <c r="T393"/>
  <c r="T392"/>
  <c r="T133"/>
  <c r="T151"/>
  <c r="T331"/>
  <c r="T363"/>
  <c r="T381"/>
  <c r="S15"/>
  <c r="S27"/>
  <c r="S9"/>
  <c r="S48"/>
  <c r="S47"/>
  <c r="S124"/>
  <c r="S45"/>
  <c r="S44"/>
  <c r="S142"/>
  <c r="S201"/>
  <c r="S228"/>
  <c r="S192"/>
  <c r="S284"/>
  <c r="S275"/>
  <c r="S274"/>
  <c r="S313"/>
  <c r="S307"/>
  <c r="S396"/>
  <c r="S393"/>
  <c r="S133"/>
  <c r="S151"/>
  <c r="S150"/>
  <c r="S331"/>
  <c r="S363"/>
  <c r="S362"/>
  <c r="S352"/>
  <c r="S381"/>
  <c r="R27"/>
  <c r="R15"/>
  <c r="R14"/>
  <c r="R124"/>
  <c r="R133"/>
  <c r="R201"/>
  <c r="R228"/>
  <c r="R192"/>
  <c r="R284"/>
  <c r="R275"/>
  <c r="R274"/>
  <c r="R363"/>
  <c r="R362"/>
  <c r="R396"/>
  <c r="R393"/>
  <c r="R142"/>
  <c r="R151"/>
  <c r="R313"/>
  <c r="R307"/>
  <c r="R331"/>
  <c r="R381"/>
  <c r="Q27"/>
  <c r="Q15"/>
  <c r="Q48"/>
  <c r="Q124"/>
  <c r="Q201"/>
  <c r="Q192"/>
  <c r="Q228"/>
  <c r="Q396"/>
  <c r="Q393"/>
  <c r="Q392"/>
  <c r="Q133"/>
  <c r="Q142"/>
  <c r="Q151"/>
  <c r="Q150"/>
  <c r="Q284"/>
  <c r="Q275"/>
  <c r="Q313"/>
  <c r="Q307"/>
  <c r="Q331"/>
  <c r="Q363"/>
  <c r="Q362"/>
  <c r="Q381"/>
  <c r="P48"/>
  <c r="P124"/>
  <c r="P151"/>
  <c r="P201"/>
  <c r="P192"/>
  <c r="P228"/>
  <c r="P284"/>
  <c r="P275"/>
  <c r="P274"/>
  <c r="P396"/>
  <c r="P393"/>
  <c r="P15"/>
  <c r="P27"/>
  <c r="P9"/>
  <c r="P142"/>
  <c r="P141"/>
  <c r="P313"/>
  <c r="P307"/>
  <c r="P331"/>
  <c r="P363"/>
  <c r="P362"/>
  <c r="P381"/>
  <c r="O48"/>
  <c r="O124"/>
  <c r="O142"/>
  <c r="O201"/>
  <c r="O192"/>
  <c r="O228"/>
  <c r="O396"/>
  <c r="O393"/>
  <c r="O15"/>
  <c r="O27"/>
  <c r="O9"/>
  <c r="O133"/>
  <c r="O151"/>
  <c r="O284"/>
  <c r="O275"/>
  <c r="O313"/>
  <c r="O307"/>
  <c r="O331"/>
  <c r="O363"/>
  <c r="O362"/>
  <c r="O381"/>
  <c r="O380"/>
  <c r="N48"/>
  <c r="N124"/>
  <c r="N45"/>
  <c r="N201"/>
  <c r="N228"/>
  <c r="N192"/>
  <c r="N189"/>
  <c r="N396"/>
  <c r="N393"/>
  <c r="N15"/>
  <c r="N27"/>
  <c r="N9"/>
  <c r="N133"/>
  <c r="N142"/>
  <c r="N141"/>
  <c r="N151"/>
  <c r="N284"/>
  <c r="N275"/>
  <c r="N274"/>
  <c r="N313"/>
  <c r="N307"/>
  <c r="N331"/>
  <c r="N363"/>
  <c r="N362"/>
  <c r="N352"/>
  <c r="N351"/>
  <c r="N381"/>
  <c r="M48"/>
  <c r="M124"/>
  <c r="M45"/>
  <c r="M284"/>
  <c r="M275"/>
  <c r="M396"/>
  <c r="M393"/>
  <c r="M15"/>
  <c r="M27"/>
  <c r="M9"/>
  <c r="M133"/>
  <c r="M142"/>
  <c r="M151"/>
  <c r="M150"/>
  <c r="M192"/>
  <c r="M201"/>
  <c r="M228"/>
  <c r="M313"/>
  <c r="M307"/>
  <c r="M331"/>
  <c r="M330"/>
  <c r="M363"/>
  <c r="M362"/>
  <c r="M352"/>
  <c r="M381"/>
  <c r="L48"/>
  <c r="L124"/>
  <c r="L45"/>
  <c r="L201"/>
  <c r="L228"/>
  <c r="L192"/>
  <c r="L189"/>
  <c r="L396"/>
  <c r="L393"/>
  <c r="L15"/>
  <c r="L14"/>
  <c r="L27"/>
  <c r="L9"/>
  <c r="L133"/>
  <c r="L142"/>
  <c r="L151"/>
  <c r="L284"/>
  <c r="L275"/>
  <c r="L274"/>
  <c r="L313"/>
  <c r="L307"/>
  <c r="L331"/>
  <c r="L363"/>
  <c r="L362"/>
  <c r="L381"/>
  <c r="K396"/>
  <c r="K393"/>
  <c r="K392"/>
  <c r="K15"/>
  <c r="K27"/>
  <c r="K9"/>
  <c r="K48"/>
  <c r="K124"/>
  <c r="K45"/>
  <c r="K133"/>
  <c r="K142"/>
  <c r="K151"/>
  <c r="K150"/>
  <c r="K192"/>
  <c r="K201"/>
  <c r="K228"/>
  <c r="K284"/>
  <c r="K275"/>
  <c r="K313"/>
  <c r="K307"/>
  <c r="K331"/>
  <c r="K363"/>
  <c r="K381"/>
  <c r="K380"/>
  <c r="F15"/>
  <c r="F27"/>
  <c r="F9"/>
  <c r="E15"/>
  <c r="E27"/>
  <c r="E9"/>
  <c r="G15"/>
  <c r="G27"/>
  <c r="G9"/>
  <c r="H15"/>
  <c r="H14"/>
  <c r="H27"/>
  <c r="H9"/>
  <c r="I15"/>
  <c r="I27"/>
  <c r="I9"/>
  <c r="F331"/>
  <c r="E331"/>
  <c r="G331"/>
  <c r="H331"/>
  <c r="I331"/>
  <c r="I330"/>
  <c r="F396"/>
  <c r="F393"/>
  <c r="F392"/>
  <c r="E396"/>
  <c r="E393"/>
  <c r="G396"/>
  <c r="G393"/>
  <c r="G392"/>
  <c r="H396"/>
  <c r="H393"/>
  <c r="H392"/>
  <c r="I396"/>
  <c r="I393"/>
  <c r="H363"/>
  <c r="H362"/>
  <c r="E363"/>
  <c r="F363"/>
  <c r="F362"/>
  <c r="G363"/>
  <c r="I363"/>
  <c r="I362"/>
  <c r="E48"/>
  <c r="E124"/>
  <c r="E45"/>
  <c r="F48"/>
  <c r="F124"/>
  <c r="H48"/>
  <c r="H124"/>
  <c r="H45"/>
  <c r="I48"/>
  <c r="I124"/>
  <c r="I45"/>
  <c r="E133"/>
  <c r="J133"/>
  <c r="F133"/>
  <c r="G133"/>
  <c r="H133"/>
  <c r="I133"/>
  <c r="E142"/>
  <c r="F142"/>
  <c r="G142"/>
  <c r="G141"/>
  <c r="H142"/>
  <c r="I142"/>
  <c r="I141"/>
  <c r="E151"/>
  <c r="F151"/>
  <c r="G151"/>
  <c r="H151"/>
  <c r="I151"/>
  <c r="E192"/>
  <c r="E201"/>
  <c r="E228"/>
  <c r="F192"/>
  <c r="F201"/>
  <c r="F228"/>
  <c r="G192"/>
  <c r="G201"/>
  <c r="G189"/>
  <c r="G228"/>
  <c r="H192"/>
  <c r="H201"/>
  <c r="H228"/>
  <c r="I192"/>
  <c r="I201"/>
  <c r="I189"/>
  <c r="I228"/>
  <c r="E284"/>
  <c r="E275"/>
  <c r="E274"/>
  <c r="F284"/>
  <c r="F275"/>
  <c r="G284"/>
  <c r="G275"/>
  <c r="G274"/>
  <c r="H284"/>
  <c r="H275"/>
  <c r="H274"/>
  <c r="I284"/>
  <c r="I275"/>
  <c r="I274"/>
  <c r="E313"/>
  <c r="E307"/>
  <c r="F313"/>
  <c r="F307"/>
  <c r="F306"/>
  <c r="G313"/>
  <c r="G307"/>
  <c r="G306"/>
  <c r="H313"/>
  <c r="H307"/>
  <c r="H306"/>
  <c r="I313"/>
  <c r="I307"/>
  <c r="I306"/>
  <c r="E381"/>
  <c r="F381"/>
  <c r="F380"/>
  <c r="G381"/>
  <c r="H381"/>
  <c r="H380"/>
  <c r="I381"/>
  <c r="D432"/>
  <c r="D431"/>
  <c r="D429"/>
  <c r="D428"/>
  <c r="D426"/>
  <c r="D425"/>
  <c r="D423"/>
  <c r="D422"/>
  <c r="D420"/>
  <c r="D419"/>
  <c r="D412"/>
  <c r="D411"/>
  <c r="D409"/>
  <c r="D408"/>
  <c r="D406"/>
  <c r="D405"/>
  <c r="D403"/>
  <c r="D402"/>
  <c r="D400"/>
  <c r="D399"/>
  <c r="J397"/>
  <c r="D397"/>
  <c r="J396"/>
  <c r="D396"/>
  <c r="D395"/>
  <c r="D391"/>
  <c r="D390"/>
  <c r="D385"/>
  <c r="D384"/>
  <c r="D379"/>
  <c r="D378"/>
  <c r="D376"/>
  <c r="D375"/>
  <c r="D373"/>
  <c r="D372"/>
  <c r="D370"/>
  <c r="D369"/>
  <c r="D367"/>
  <c r="D366"/>
  <c r="J363"/>
  <c r="D361"/>
  <c r="D360"/>
  <c r="D350"/>
  <c r="D349"/>
  <c r="D347"/>
  <c r="D346"/>
  <c r="D344"/>
  <c r="D343"/>
  <c r="D341"/>
  <c r="D340"/>
  <c r="D339"/>
  <c r="D338"/>
  <c r="D337"/>
  <c r="D335"/>
  <c r="D334"/>
  <c r="D329"/>
  <c r="D328"/>
  <c r="D326"/>
  <c r="D324"/>
  <c r="D325"/>
  <c r="D323"/>
  <c r="D322"/>
  <c r="D320"/>
  <c r="D319"/>
  <c r="D317"/>
  <c r="D316"/>
  <c r="J314"/>
  <c r="D314"/>
  <c r="J313"/>
  <c r="D313"/>
  <c r="D312"/>
  <c r="D311"/>
  <c r="D310"/>
  <c r="D305"/>
  <c r="D304"/>
  <c r="D303"/>
  <c r="D302"/>
  <c r="D301"/>
  <c r="D294"/>
  <c r="D293"/>
  <c r="D291"/>
  <c r="D290"/>
  <c r="D288"/>
  <c r="D287"/>
  <c r="J285"/>
  <c r="D285"/>
  <c r="J284"/>
  <c r="D284"/>
  <c r="D283"/>
  <c r="D282"/>
  <c r="D281"/>
  <c r="D279"/>
  <c r="D278"/>
  <c r="D273"/>
  <c r="D272"/>
  <c r="D270"/>
  <c r="D269"/>
  <c r="D267"/>
  <c r="D266"/>
  <c r="D264"/>
  <c r="D263"/>
  <c r="D261"/>
  <c r="D260"/>
  <c r="D258"/>
  <c r="D257"/>
  <c r="D251"/>
  <c r="D250"/>
  <c r="D249"/>
  <c r="D248"/>
  <c r="D247"/>
  <c r="D246"/>
  <c r="D245"/>
  <c r="D243"/>
  <c r="D242"/>
  <c r="D235"/>
  <c r="D234"/>
  <c r="D232"/>
  <c r="D231"/>
  <c r="J229"/>
  <c r="D229"/>
  <c r="J228"/>
  <c r="D228"/>
  <c r="D226"/>
  <c r="D225"/>
  <c r="D223"/>
  <c r="D222"/>
  <c r="D220"/>
  <c r="D219"/>
  <c r="D217"/>
  <c r="D216"/>
  <c r="D214"/>
  <c r="D213"/>
  <c r="D211"/>
  <c r="D210"/>
  <c r="D208"/>
  <c r="D207"/>
  <c r="D205"/>
  <c r="D204"/>
  <c r="J202"/>
  <c r="D202"/>
  <c r="J201"/>
  <c r="D201"/>
  <c r="D200"/>
  <c r="D199"/>
  <c r="D198"/>
  <c r="D196"/>
  <c r="D195"/>
  <c r="J193"/>
  <c r="D193"/>
  <c r="J192"/>
  <c r="D192"/>
  <c r="D187"/>
  <c r="D186"/>
  <c r="D184"/>
  <c r="D183"/>
  <c r="D176"/>
  <c r="D175"/>
  <c r="D173"/>
  <c r="D172"/>
  <c r="D170"/>
  <c r="D169"/>
  <c r="D167"/>
  <c r="D166"/>
  <c r="D164"/>
  <c r="D163"/>
  <c r="D158"/>
  <c r="D157"/>
  <c r="D155"/>
  <c r="D154"/>
  <c r="D149"/>
  <c r="D147"/>
  <c r="D148"/>
  <c r="D146"/>
  <c r="D144"/>
  <c r="D145"/>
  <c r="D140"/>
  <c r="D139"/>
  <c r="D138"/>
  <c r="D137"/>
  <c r="D136"/>
  <c r="D131"/>
  <c r="D130"/>
  <c r="D128"/>
  <c r="D127"/>
  <c r="J125"/>
  <c r="D125"/>
  <c r="J124"/>
  <c r="D124"/>
  <c r="D123"/>
  <c r="D117"/>
  <c r="D116"/>
  <c r="D114"/>
  <c r="D113"/>
  <c r="D111"/>
  <c r="D110"/>
  <c r="D108"/>
  <c r="D107"/>
  <c r="D106"/>
  <c r="D105"/>
  <c r="D104"/>
  <c r="D102"/>
  <c r="D101"/>
  <c r="D99"/>
  <c r="D98"/>
  <c r="D96"/>
  <c r="D95"/>
  <c r="D93"/>
  <c r="D91"/>
  <c r="D92"/>
  <c r="D90"/>
  <c r="D88"/>
  <c r="D89"/>
  <c r="D87"/>
  <c r="D86"/>
  <c r="D84"/>
  <c r="D82"/>
  <c r="D83"/>
  <c r="D81"/>
  <c r="D80"/>
  <c r="D79"/>
  <c r="D78"/>
  <c r="D76"/>
  <c r="D77"/>
  <c r="D75"/>
  <c r="D74"/>
  <c r="D72"/>
  <c r="D71"/>
  <c r="D70"/>
  <c r="D69"/>
  <c r="D68"/>
  <c r="D66"/>
  <c r="D65"/>
  <c r="D58"/>
  <c r="D56"/>
  <c r="D57"/>
  <c r="D55"/>
  <c r="D54"/>
  <c r="D52"/>
  <c r="D51"/>
  <c r="D40"/>
  <c r="D39"/>
  <c r="D37"/>
  <c r="D36"/>
  <c r="D34"/>
  <c r="D33"/>
  <c r="D32"/>
  <c r="D31"/>
  <c r="D30"/>
  <c r="J27"/>
  <c r="D25"/>
  <c r="D24"/>
  <c r="D22"/>
  <c r="D21"/>
  <c r="D19"/>
  <c r="D18"/>
  <c r="D17"/>
  <c r="D13"/>
  <c r="D12"/>
  <c r="AE182"/>
  <c r="AD182"/>
  <c r="AC182"/>
  <c r="AB182"/>
  <c r="AA182"/>
  <c r="Z182"/>
  <c r="Y182"/>
  <c r="X182"/>
  <c r="W182"/>
  <c r="V182"/>
  <c r="U182"/>
  <c r="T182"/>
  <c r="S182"/>
  <c r="R182"/>
  <c r="Q182"/>
  <c r="P182"/>
  <c r="O182"/>
  <c r="N182"/>
  <c r="M182"/>
  <c r="L182"/>
  <c r="K182"/>
  <c r="J182"/>
  <c r="I182"/>
  <c r="H182"/>
  <c r="G182"/>
  <c r="F182"/>
  <c r="E182"/>
  <c r="D182"/>
  <c r="AE421"/>
  <c r="D421"/>
  <c r="AE430"/>
  <c r="AD430"/>
  <c r="D430"/>
  <c r="AE427"/>
  <c r="AD427"/>
  <c r="D427"/>
  <c r="AE424"/>
  <c r="AD424"/>
  <c r="D424"/>
  <c r="AE418"/>
  <c r="D418"/>
  <c r="AE389"/>
  <c r="D389"/>
  <c r="AE371"/>
  <c r="AD371"/>
  <c r="AC371"/>
  <c r="AB371"/>
  <c r="AA371"/>
  <c r="Z371"/>
  <c r="Y371"/>
  <c r="X371"/>
  <c r="W371"/>
  <c r="V371"/>
  <c r="U371"/>
  <c r="T371"/>
  <c r="S371"/>
  <c r="R371"/>
  <c r="Q371"/>
  <c r="P371"/>
  <c r="O371"/>
  <c r="N371"/>
  <c r="M371"/>
  <c r="L371"/>
  <c r="K371"/>
  <c r="J371"/>
  <c r="I371"/>
  <c r="H371"/>
  <c r="G371"/>
  <c r="F371"/>
  <c r="E371"/>
  <c r="D371"/>
  <c r="AE365"/>
  <c r="D365"/>
  <c r="AE410"/>
  <c r="D410"/>
  <c r="AE407"/>
  <c r="D407"/>
  <c r="AE404"/>
  <c r="D404"/>
  <c r="AE401"/>
  <c r="D401"/>
  <c r="AE398"/>
  <c r="D398"/>
  <c r="AE395"/>
  <c r="AD395"/>
  <c r="AC395"/>
  <c r="AB395"/>
  <c r="AA395"/>
  <c r="Z395"/>
  <c r="Y395"/>
  <c r="X395"/>
  <c r="W395"/>
  <c r="V395"/>
  <c r="U395"/>
  <c r="T395"/>
  <c r="S395"/>
  <c r="R395"/>
  <c r="Q395"/>
  <c r="P395"/>
  <c r="O395"/>
  <c r="N395"/>
  <c r="M395"/>
  <c r="L395"/>
  <c r="K395"/>
  <c r="J395"/>
  <c r="I395"/>
  <c r="H395"/>
  <c r="G395"/>
  <c r="F395"/>
  <c r="E395"/>
  <c r="AE386"/>
  <c r="AD386"/>
  <c r="AC386"/>
  <c r="AB386"/>
  <c r="AA386"/>
  <c r="Z386"/>
  <c r="Y386"/>
  <c r="X386"/>
  <c r="W386"/>
  <c r="V386"/>
  <c r="U386"/>
  <c r="T386"/>
  <c r="S386"/>
  <c r="R386"/>
  <c r="Q386"/>
  <c r="P386"/>
  <c r="O386"/>
  <c r="N386"/>
  <c r="M386"/>
  <c r="L386"/>
  <c r="K386"/>
  <c r="I386"/>
  <c r="H386"/>
  <c r="G386"/>
  <c r="E386"/>
  <c r="AE383"/>
  <c r="D383"/>
  <c r="AE380"/>
  <c r="AD380"/>
  <c r="AB380"/>
  <c r="Z380"/>
  <c r="X380"/>
  <c r="V380"/>
  <c r="T380"/>
  <c r="R380"/>
  <c r="Q380"/>
  <c r="P380"/>
  <c r="N380"/>
  <c r="L380"/>
  <c r="I380"/>
  <c r="G380"/>
  <c r="E380"/>
  <c r="AE377"/>
  <c r="D377"/>
  <c r="AE374"/>
  <c r="D374"/>
  <c r="AE368"/>
  <c r="D368"/>
  <c r="AE362"/>
  <c r="AE359"/>
  <c r="D359"/>
  <c r="AE342"/>
  <c r="AD342"/>
  <c r="AC342"/>
  <c r="AB342"/>
  <c r="AA342"/>
  <c r="Z342"/>
  <c r="Y342"/>
  <c r="X342"/>
  <c r="W342"/>
  <c r="V342"/>
  <c r="U342"/>
  <c r="T342"/>
  <c r="S342"/>
  <c r="R342"/>
  <c r="Q342"/>
  <c r="P342"/>
  <c r="O342"/>
  <c r="N342"/>
  <c r="M342"/>
  <c r="L342"/>
  <c r="K342"/>
  <c r="J342"/>
  <c r="I342"/>
  <c r="H342"/>
  <c r="G342"/>
  <c r="F342"/>
  <c r="D342"/>
  <c r="AE312"/>
  <c r="AD312"/>
  <c r="AC312"/>
  <c r="AB312"/>
  <c r="AA312"/>
  <c r="Z312"/>
  <c r="Y312"/>
  <c r="X312"/>
  <c r="W312"/>
  <c r="V312"/>
  <c r="U312"/>
  <c r="T312"/>
  <c r="S312"/>
  <c r="R312"/>
  <c r="Q312"/>
  <c r="P312"/>
  <c r="O312"/>
  <c r="N312"/>
  <c r="M312"/>
  <c r="L312"/>
  <c r="K312"/>
  <c r="J312"/>
  <c r="I312"/>
  <c r="H312"/>
  <c r="G312"/>
  <c r="F312"/>
  <c r="E312"/>
  <c r="AE351"/>
  <c r="M351"/>
  <c r="AE348"/>
  <c r="AD348"/>
  <c r="AC348"/>
  <c r="AB348"/>
  <c r="AA348"/>
  <c r="Z348"/>
  <c r="Y348"/>
  <c r="X348"/>
  <c r="W348"/>
  <c r="V348"/>
  <c r="U348"/>
  <c r="T348"/>
  <c r="S348"/>
  <c r="R348"/>
  <c r="Q348"/>
  <c r="P348"/>
  <c r="O348"/>
  <c r="N348"/>
  <c r="M348"/>
  <c r="L348"/>
  <c r="K348"/>
  <c r="J348"/>
  <c r="I348"/>
  <c r="H348"/>
  <c r="G348"/>
  <c r="F348"/>
  <c r="E348"/>
  <c r="D348"/>
  <c r="AE345"/>
  <c r="AD345"/>
  <c r="AC345"/>
  <c r="AB345"/>
  <c r="AA345"/>
  <c r="Z345"/>
  <c r="Y345"/>
  <c r="X345"/>
  <c r="W345"/>
  <c r="V345"/>
  <c r="U345"/>
  <c r="T345"/>
  <c r="S345"/>
  <c r="R345"/>
  <c r="Q345"/>
  <c r="P345"/>
  <c r="O345"/>
  <c r="N345"/>
  <c r="M345"/>
  <c r="L345"/>
  <c r="K345"/>
  <c r="J345"/>
  <c r="I345"/>
  <c r="H345"/>
  <c r="G345"/>
  <c r="F345"/>
  <c r="E345"/>
  <c r="D345"/>
  <c r="AE336"/>
  <c r="AD336"/>
  <c r="AC336"/>
  <c r="AB336"/>
  <c r="AA336"/>
  <c r="Z336"/>
  <c r="Y336"/>
  <c r="X336"/>
  <c r="W336"/>
  <c r="V336"/>
  <c r="U336"/>
  <c r="T336"/>
  <c r="S336"/>
  <c r="R336"/>
  <c r="Q336"/>
  <c r="P336"/>
  <c r="O336"/>
  <c r="N336"/>
  <c r="M336"/>
  <c r="L336"/>
  <c r="K336"/>
  <c r="J336"/>
  <c r="I336"/>
  <c r="H336"/>
  <c r="G336"/>
  <c r="F336"/>
  <c r="E336"/>
  <c r="D336"/>
  <c r="AE333"/>
  <c r="D333"/>
  <c r="AE330"/>
  <c r="AC330"/>
  <c r="Z330"/>
  <c r="W330"/>
  <c r="T330"/>
  <c r="R330"/>
  <c r="P330"/>
  <c r="N330"/>
  <c r="L330"/>
  <c r="G330"/>
  <c r="E330"/>
  <c r="AE327"/>
  <c r="AD327"/>
  <c r="AC327"/>
  <c r="AB327"/>
  <c r="AA327"/>
  <c r="Z327"/>
  <c r="Y327"/>
  <c r="X327"/>
  <c r="W327"/>
  <c r="V327"/>
  <c r="U327"/>
  <c r="T327"/>
  <c r="S327"/>
  <c r="R327"/>
  <c r="Q327"/>
  <c r="P327"/>
  <c r="O327"/>
  <c r="N327"/>
  <c r="M327"/>
  <c r="L327"/>
  <c r="K327"/>
  <c r="J327"/>
  <c r="I327"/>
  <c r="H327"/>
  <c r="G327"/>
  <c r="F327"/>
  <c r="E327"/>
  <c r="D327"/>
  <c r="AE324"/>
  <c r="AE321"/>
  <c r="D321"/>
  <c r="AE318"/>
  <c r="D318"/>
  <c r="AE315"/>
  <c r="D315"/>
  <c r="AE309"/>
  <c r="D309"/>
  <c r="AE303"/>
  <c r="AE300"/>
  <c r="D300"/>
  <c r="AE259"/>
  <c r="D259"/>
  <c r="AE250"/>
  <c r="AE241"/>
  <c r="D241"/>
  <c r="AE292"/>
  <c r="D292"/>
  <c r="AE289"/>
  <c r="D289"/>
  <c r="AE286"/>
  <c r="D286"/>
  <c r="AE283"/>
  <c r="AD283"/>
  <c r="AC283"/>
  <c r="AB283"/>
  <c r="AA283"/>
  <c r="Z283"/>
  <c r="Y283"/>
  <c r="X283"/>
  <c r="W283"/>
  <c r="V283"/>
  <c r="U283"/>
  <c r="T283"/>
  <c r="S283"/>
  <c r="R283"/>
  <c r="Q283"/>
  <c r="P283"/>
  <c r="O283"/>
  <c r="N283"/>
  <c r="M283"/>
  <c r="L283"/>
  <c r="K283"/>
  <c r="J283"/>
  <c r="I283"/>
  <c r="H283"/>
  <c r="G283"/>
  <c r="F283"/>
  <c r="E283"/>
  <c r="AE280"/>
  <c r="D280"/>
  <c r="AE277"/>
  <c r="D277"/>
  <c r="AE274"/>
  <c r="O274"/>
  <c r="AE271"/>
  <c r="D271"/>
  <c r="AE268"/>
  <c r="D268"/>
  <c r="AE265"/>
  <c r="D265"/>
  <c r="AE262"/>
  <c r="D262"/>
  <c r="D256"/>
  <c r="AE253"/>
  <c r="AE247"/>
  <c r="AE244"/>
  <c r="D244"/>
  <c r="D218"/>
  <c r="D209"/>
  <c r="D233"/>
  <c r="D230"/>
  <c r="AE227"/>
  <c r="AD227"/>
  <c r="AC227"/>
  <c r="AB227"/>
  <c r="AA227"/>
  <c r="Z227"/>
  <c r="Y227"/>
  <c r="X227"/>
  <c r="W227"/>
  <c r="V227"/>
  <c r="U227"/>
  <c r="T227"/>
  <c r="S227"/>
  <c r="R227"/>
  <c r="Q227"/>
  <c r="P227"/>
  <c r="O227"/>
  <c r="N227"/>
  <c r="M227"/>
  <c r="L227"/>
  <c r="K227"/>
  <c r="J227"/>
  <c r="I227"/>
  <c r="H227"/>
  <c r="G227"/>
  <c r="F227"/>
  <c r="E227"/>
  <c r="D224"/>
  <c r="D221"/>
  <c r="D215"/>
  <c r="D212"/>
  <c r="D206"/>
  <c r="D203"/>
  <c r="AE200"/>
  <c r="AD200"/>
  <c r="AC200"/>
  <c r="AB200"/>
  <c r="AA200"/>
  <c r="Z200"/>
  <c r="Y200"/>
  <c r="X200"/>
  <c r="W200"/>
  <c r="U200"/>
  <c r="T200"/>
  <c r="S200"/>
  <c r="R200"/>
  <c r="Q200"/>
  <c r="P200"/>
  <c r="O200"/>
  <c r="N200"/>
  <c r="M200"/>
  <c r="L200"/>
  <c r="K200"/>
  <c r="J200"/>
  <c r="I200"/>
  <c r="H200"/>
  <c r="G200"/>
  <c r="F200"/>
  <c r="E200"/>
  <c r="AE197"/>
  <c r="D197"/>
  <c r="AE194"/>
  <c r="D194"/>
  <c r="AE191"/>
  <c r="AD191"/>
  <c r="AC191"/>
  <c r="AB191"/>
  <c r="AA191"/>
  <c r="Z191"/>
  <c r="Y191"/>
  <c r="X191"/>
  <c r="W191"/>
  <c r="V191"/>
  <c r="U191"/>
  <c r="T191"/>
  <c r="S191"/>
  <c r="R191"/>
  <c r="Q191"/>
  <c r="P191"/>
  <c r="O191"/>
  <c r="N191"/>
  <c r="M191"/>
  <c r="L191"/>
  <c r="K191"/>
  <c r="J191"/>
  <c r="I191"/>
  <c r="H191"/>
  <c r="G191"/>
  <c r="F191"/>
  <c r="E191"/>
  <c r="AE185"/>
  <c r="AD185"/>
  <c r="AC185"/>
  <c r="AB185"/>
  <c r="AA185"/>
  <c r="Z185"/>
  <c r="Y185"/>
  <c r="X185"/>
  <c r="W185"/>
  <c r="V185"/>
  <c r="U185"/>
  <c r="T185"/>
  <c r="S185"/>
  <c r="R185"/>
  <c r="Q185"/>
  <c r="P185"/>
  <c r="O185"/>
  <c r="N185"/>
  <c r="M185"/>
  <c r="L185"/>
  <c r="K185"/>
  <c r="J185"/>
  <c r="I185"/>
  <c r="H185"/>
  <c r="G185"/>
  <c r="F185"/>
  <c r="E185"/>
  <c r="D185"/>
  <c r="AE174"/>
  <c r="D174"/>
  <c r="AE171"/>
  <c r="D171"/>
  <c r="AE168"/>
  <c r="D168"/>
  <c r="AE165"/>
  <c r="D165"/>
  <c r="AE162"/>
  <c r="D162"/>
  <c r="AE159"/>
  <c r="AE156"/>
  <c r="D156"/>
  <c r="AE153"/>
  <c r="D153"/>
  <c r="AE150"/>
  <c r="AD150"/>
  <c r="AB150"/>
  <c r="Z150"/>
  <c r="X150"/>
  <c r="W150"/>
  <c r="V150"/>
  <c r="T150"/>
  <c r="R150"/>
  <c r="P150"/>
  <c r="N150"/>
  <c r="L150"/>
  <c r="H150"/>
  <c r="F150"/>
  <c r="AE147"/>
  <c r="AE144"/>
  <c r="AE141"/>
  <c r="AC141"/>
  <c r="AA141"/>
  <c r="Y141"/>
  <c r="W141"/>
  <c r="U141"/>
  <c r="S141"/>
  <c r="Q141"/>
  <c r="O141"/>
  <c r="M141"/>
  <c r="L141"/>
  <c r="K141"/>
  <c r="H141"/>
  <c r="F141"/>
  <c r="AE138"/>
  <c r="AE135"/>
  <c r="D135"/>
  <c r="AE132"/>
  <c r="AD132"/>
  <c r="AC132"/>
  <c r="AB132"/>
  <c r="AA132"/>
  <c r="Y132"/>
  <c r="X132"/>
  <c r="W132"/>
  <c r="V132"/>
  <c r="U132"/>
  <c r="T132"/>
  <c r="S132"/>
  <c r="R132"/>
  <c r="Q132"/>
  <c r="O132"/>
  <c r="N132"/>
  <c r="M132"/>
  <c r="L132"/>
  <c r="K132"/>
  <c r="I132"/>
  <c r="H132"/>
  <c r="G132"/>
  <c r="F132"/>
  <c r="E132"/>
  <c r="AE129"/>
  <c r="D129"/>
  <c r="AE126"/>
  <c r="D126"/>
  <c r="AE123"/>
  <c r="AD123"/>
  <c r="AC123"/>
  <c r="AB123"/>
  <c r="AA123"/>
  <c r="Z123"/>
  <c r="Y123"/>
  <c r="X123"/>
  <c r="W123"/>
  <c r="V123"/>
  <c r="U123"/>
  <c r="T123"/>
  <c r="S123"/>
  <c r="R123"/>
  <c r="Q123"/>
  <c r="P123"/>
  <c r="O123"/>
  <c r="N123"/>
  <c r="M123"/>
  <c r="L123"/>
  <c r="K123"/>
  <c r="J123"/>
  <c r="I123"/>
  <c r="H123"/>
  <c r="G123"/>
  <c r="F123"/>
  <c r="E123"/>
  <c r="AE85"/>
  <c r="D85"/>
  <c r="AE73"/>
  <c r="D73"/>
  <c r="AE67"/>
  <c r="D67"/>
  <c r="AE115"/>
  <c r="D115"/>
  <c r="AE112"/>
  <c r="D112"/>
  <c r="AE109"/>
  <c r="D109"/>
  <c r="AE106"/>
  <c r="AE103"/>
  <c r="D103"/>
  <c r="AE100"/>
  <c r="D100"/>
  <c r="AE97"/>
  <c r="D97"/>
  <c r="D94"/>
  <c r="AE91"/>
  <c r="AE88"/>
  <c r="AE76"/>
  <c r="AE70"/>
  <c r="AE64"/>
  <c r="D64"/>
  <c r="AE56"/>
  <c r="AE53"/>
  <c r="D53"/>
  <c r="AE50"/>
  <c r="D50"/>
  <c r="AE41"/>
  <c r="AE38"/>
  <c r="AD38"/>
  <c r="AC38"/>
  <c r="AB38"/>
  <c r="AA38"/>
  <c r="Z38"/>
  <c r="Y38"/>
  <c r="X38"/>
  <c r="W38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D38"/>
  <c r="AE35"/>
  <c r="D35"/>
  <c r="AE32"/>
  <c r="D29"/>
  <c r="AE26"/>
  <c r="AA26"/>
  <c r="W26"/>
  <c r="U26"/>
  <c r="S26"/>
  <c r="P26"/>
  <c r="M26"/>
  <c r="I26"/>
  <c r="G26"/>
  <c r="E26"/>
  <c r="AE23"/>
  <c r="D23"/>
  <c r="AE20"/>
  <c r="D20"/>
  <c r="AE17"/>
  <c r="AE14"/>
  <c r="AD14"/>
  <c r="AC14"/>
  <c r="AB14"/>
  <c r="AA14"/>
  <c r="Y14"/>
  <c r="W14"/>
  <c r="U14"/>
  <c r="T14"/>
  <c r="S14"/>
  <c r="Q14"/>
  <c r="O14"/>
  <c r="M14"/>
  <c r="K14"/>
  <c r="I14"/>
  <c r="G14"/>
  <c r="E14"/>
  <c r="AE11"/>
  <c r="D11"/>
  <c r="AE8"/>
  <c r="W189"/>
  <c r="S190"/>
  <c r="T190"/>
  <c r="T188"/>
  <c r="U190"/>
  <c r="V190"/>
  <c r="O189"/>
  <c r="P189"/>
  <c r="R189"/>
  <c r="S189"/>
  <c r="S188"/>
  <c r="T189"/>
  <c r="U189"/>
  <c r="U188"/>
  <c r="V189"/>
  <c r="O190"/>
  <c r="O188"/>
  <c r="Q189"/>
  <c r="W190"/>
  <c r="W188"/>
  <c r="E189"/>
  <c r="AD189"/>
  <c r="X189"/>
  <c r="X190"/>
  <c r="X188"/>
  <c r="AA190"/>
  <c r="Y190"/>
  <c r="AB189"/>
  <c r="AC189"/>
  <c r="AC188"/>
  <c r="R9"/>
  <c r="T9"/>
  <c r="V188"/>
  <c r="AB10"/>
  <c r="AD190"/>
  <c r="AD188"/>
  <c r="V274"/>
  <c r="P190"/>
  <c r="AE190"/>
  <c r="Z132"/>
  <c r="AE188"/>
  <c r="AE7"/>
  <c r="D387"/>
  <c r="D386"/>
  <c r="J386"/>
  <c r="M392"/>
  <c r="Z392"/>
  <c r="J393"/>
  <c r="R392"/>
  <c r="AA392"/>
  <c r="I392"/>
  <c r="P392"/>
  <c r="S392"/>
  <c r="O392"/>
  <c r="Y392"/>
  <c r="N392"/>
  <c r="L392"/>
  <c r="D393"/>
  <c r="E392"/>
  <c r="J394"/>
  <c r="J381"/>
  <c r="J353"/>
  <c r="D353"/>
  <c r="Q351"/>
  <c r="D363"/>
  <c r="J364"/>
  <c r="D364"/>
  <c r="G362"/>
  <c r="E362"/>
  <c r="K362"/>
  <c r="P352"/>
  <c r="P351"/>
  <c r="Q352"/>
  <c r="T362"/>
  <c r="Y352"/>
  <c r="AA362"/>
  <c r="AC362"/>
  <c r="AD352"/>
  <c r="Y351"/>
  <c r="AD351"/>
  <c r="I352"/>
  <c r="I351"/>
  <c r="G352"/>
  <c r="G351"/>
  <c r="F352"/>
  <c r="F351"/>
  <c r="E352"/>
  <c r="H352"/>
  <c r="H351"/>
  <c r="K352"/>
  <c r="K351"/>
  <c r="L352"/>
  <c r="L351"/>
  <c r="O352"/>
  <c r="O351"/>
  <c r="R352"/>
  <c r="R351"/>
  <c r="T352"/>
  <c r="T351"/>
  <c r="U352"/>
  <c r="U351"/>
  <c r="V352"/>
  <c r="V351"/>
  <c r="W352"/>
  <c r="W351"/>
  <c r="X352"/>
  <c r="X351"/>
  <c r="Z352"/>
  <c r="Z351"/>
  <c r="AA352"/>
  <c r="AA351"/>
  <c r="AB352"/>
  <c r="AB351"/>
  <c r="AC352"/>
  <c r="AC351"/>
  <c r="S351"/>
  <c r="J331"/>
  <c r="D331"/>
  <c r="K330"/>
  <c r="O330"/>
  <c r="S330"/>
  <c r="AA330"/>
  <c r="F330"/>
  <c r="H330"/>
  <c r="Q330"/>
  <c r="U330"/>
  <c r="Y330"/>
  <c r="J332"/>
  <c r="D332"/>
  <c r="D330"/>
  <c r="Q306"/>
  <c r="O306"/>
  <c r="S306"/>
  <c r="W306"/>
  <c r="L306"/>
  <c r="N306"/>
  <c r="R306"/>
  <c r="J307"/>
  <c r="E306"/>
  <c r="J308"/>
  <c r="D308"/>
  <c r="M306"/>
  <c r="P306"/>
  <c r="T306"/>
  <c r="U306"/>
  <c r="V306"/>
  <c r="X306"/>
  <c r="AB306"/>
  <c r="AD306"/>
  <c r="AD274"/>
  <c r="J275"/>
  <c r="D275"/>
  <c r="D274"/>
  <c r="F274"/>
  <c r="J276"/>
  <c r="D276"/>
  <c r="M274"/>
  <c r="Q274"/>
  <c r="K274"/>
  <c r="J274"/>
  <c r="J253"/>
  <c r="D254"/>
  <c r="D253"/>
  <c r="AD253"/>
  <c r="AB253"/>
  <c r="Z253"/>
  <c r="X253"/>
  <c r="V253"/>
  <c r="T253"/>
  <c r="R253"/>
  <c r="P253"/>
  <c r="N253"/>
  <c r="L253"/>
  <c r="H253"/>
  <c r="F253"/>
  <c r="AC253"/>
  <c r="AA253"/>
  <c r="Y253"/>
  <c r="W253"/>
  <c r="U253"/>
  <c r="S253"/>
  <c r="Q253"/>
  <c r="O253"/>
  <c r="M253"/>
  <c r="K253"/>
  <c r="I253"/>
  <c r="G253"/>
  <c r="E253"/>
  <c r="P188"/>
  <c r="Q188"/>
  <c r="Z188"/>
  <c r="D227"/>
  <c r="Y188"/>
  <c r="K189"/>
  <c r="K188"/>
  <c r="M189"/>
  <c r="M188"/>
  <c r="N188"/>
  <c r="I190"/>
  <c r="I188"/>
  <c r="G190"/>
  <c r="G188"/>
  <c r="E190"/>
  <c r="E188"/>
  <c r="AB188"/>
  <c r="AA188"/>
  <c r="H189"/>
  <c r="F189"/>
  <c r="L190"/>
  <c r="L188"/>
  <c r="R188"/>
  <c r="H190"/>
  <c r="H188"/>
  <c r="F190"/>
  <c r="F7"/>
  <c r="D191"/>
  <c r="AD159"/>
  <c r="AB159"/>
  <c r="Z159"/>
  <c r="X159"/>
  <c r="V159"/>
  <c r="T159"/>
  <c r="R159"/>
  <c r="P159"/>
  <c r="N159"/>
  <c r="L159"/>
  <c r="G159"/>
  <c r="E159"/>
  <c r="D161"/>
  <c r="AC159"/>
  <c r="AA159"/>
  <c r="Y159"/>
  <c r="W159"/>
  <c r="U159"/>
  <c r="S159"/>
  <c r="Q159"/>
  <c r="O159"/>
  <c r="M159"/>
  <c r="K159"/>
  <c r="H159"/>
  <c r="F159"/>
  <c r="J159"/>
  <c r="D160"/>
  <c r="D159"/>
  <c r="I159"/>
  <c r="J151"/>
  <c r="I150"/>
  <c r="G150"/>
  <c r="J152"/>
  <c r="D152"/>
  <c r="O150"/>
  <c r="AA150"/>
  <c r="D151"/>
  <c r="J150"/>
  <c r="E150"/>
  <c r="J142"/>
  <c r="R7"/>
  <c r="E141"/>
  <c r="D133"/>
  <c r="D132"/>
  <c r="J132"/>
  <c r="E44"/>
  <c r="Q45"/>
  <c r="Q44"/>
  <c r="AA45"/>
  <c r="AA6"/>
  <c r="M7"/>
  <c r="F45"/>
  <c r="J45"/>
  <c r="T44"/>
  <c r="Z44"/>
  <c r="T7"/>
  <c r="AC46"/>
  <c r="AC44"/>
  <c r="R45"/>
  <c r="R6"/>
  <c r="R5"/>
  <c r="AB7"/>
  <c r="O45"/>
  <c r="O44"/>
  <c r="P45"/>
  <c r="P6"/>
  <c r="U45"/>
  <c r="U44"/>
  <c r="P7"/>
  <c r="V46"/>
  <c r="W46"/>
  <c r="W44"/>
  <c r="AD46"/>
  <c r="I47"/>
  <c r="E47"/>
  <c r="M44"/>
  <c r="AE6"/>
  <c r="AE5"/>
  <c r="Q47"/>
  <c r="AE47"/>
  <c r="Y45"/>
  <c r="Y44"/>
  <c r="M47"/>
  <c r="W47"/>
  <c r="K47"/>
  <c r="O47"/>
  <c r="G44"/>
  <c r="G47"/>
  <c r="I44"/>
  <c r="K44"/>
  <c r="L44"/>
  <c r="L47"/>
  <c r="N44"/>
  <c r="N47"/>
  <c r="AB44"/>
  <c r="AB47"/>
  <c r="J46"/>
  <c r="D46"/>
  <c r="J49"/>
  <c r="D49"/>
  <c r="AA44"/>
  <c r="AA47"/>
  <c r="U47"/>
  <c r="H44"/>
  <c r="H47"/>
  <c r="F47"/>
  <c r="P47"/>
  <c r="V44"/>
  <c r="R44"/>
  <c r="J48"/>
  <c r="AD45"/>
  <c r="R47"/>
  <c r="G6"/>
  <c r="P44"/>
  <c r="S6"/>
  <c r="W6"/>
  <c r="U7"/>
  <c r="X7"/>
  <c r="I6"/>
  <c r="N6"/>
  <c r="AB6"/>
  <c r="H7"/>
  <c r="L7"/>
  <c r="O7"/>
  <c r="Q7"/>
  <c r="S7"/>
  <c r="Z7"/>
  <c r="D42"/>
  <c r="D41"/>
  <c r="Y26"/>
  <c r="O8"/>
  <c r="Z9"/>
  <c r="Z6"/>
  <c r="K26"/>
  <c r="O26"/>
  <c r="Q26"/>
  <c r="AC26"/>
  <c r="D27"/>
  <c r="V10"/>
  <c r="W10"/>
  <c r="Y10"/>
  <c r="AA10"/>
  <c r="AA7"/>
  <c r="Q9"/>
  <c r="AB26"/>
  <c r="Z8"/>
  <c r="X9"/>
  <c r="X8"/>
  <c r="F26"/>
  <c r="H26"/>
  <c r="L26"/>
  <c r="N26"/>
  <c r="R26"/>
  <c r="T26"/>
  <c r="AD26"/>
  <c r="J28"/>
  <c r="D28"/>
  <c r="D26"/>
  <c r="R8"/>
  <c r="Q8"/>
  <c r="N7"/>
  <c r="N8"/>
  <c r="AD8"/>
  <c r="AD7"/>
  <c r="J9"/>
  <c r="E6"/>
  <c r="L8"/>
  <c r="L6"/>
  <c r="G7"/>
  <c r="G8"/>
  <c r="U8"/>
  <c r="AB8"/>
  <c r="J10"/>
  <c r="E7"/>
  <c r="T8"/>
  <c r="I8"/>
  <c r="S8"/>
  <c r="H8"/>
  <c r="E8"/>
  <c r="J15"/>
  <c r="J16"/>
  <c r="D16"/>
  <c r="N14"/>
  <c r="P8"/>
  <c r="P14"/>
  <c r="X14"/>
  <c r="J14"/>
  <c r="D15"/>
  <c r="Y8"/>
  <c r="Y7"/>
  <c r="AA8"/>
  <c r="V9"/>
  <c r="T6"/>
  <c r="H6"/>
  <c r="F14"/>
  <c r="F8"/>
  <c r="M8"/>
  <c r="K8"/>
  <c r="J8"/>
  <c r="W8"/>
  <c r="AC8"/>
  <c r="M6"/>
  <c r="Q6"/>
  <c r="U6"/>
  <c r="D9"/>
  <c r="K7"/>
  <c r="J392"/>
  <c r="D394"/>
  <c r="D392"/>
  <c r="D381"/>
  <c r="D380"/>
  <c r="J380"/>
  <c r="Z5"/>
  <c r="X6"/>
  <c r="X5"/>
  <c r="K6"/>
  <c r="K5"/>
  <c r="AC6"/>
  <c r="D362"/>
  <c r="J362"/>
  <c r="E351"/>
  <c r="J352"/>
  <c r="J330"/>
  <c r="J306"/>
  <c r="D307"/>
  <c r="D306"/>
  <c r="H5"/>
  <c r="I7"/>
  <c r="I5"/>
  <c r="J189"/>
  <c r="D189"/>
  <c r="F188"/>
  <c r="M5"/>
  <c r="T5"/>
  <c r="J6"/>
  <c r="J190"/>
  <c r="D190"/>
  <c r="D188"/>
  <c r="N5"/>
  <c r="AB5"/>
  <c r="D150"/>
  <c r="D142"/>
  <c r="D141"/>
  <c r="J141"/>
  <c r="P5"/>
  <c r="AC7"/>
  <c r="AC5"/>
  <c r="E5"/>
  <c r="W7"/>
  <c r="W5"/>
  <c r="F6"/>
  <c r="F5"/>
  <c r="O6"/>
  <c r="O5"/>
  <c r="G5"/>
  <c r="V7"/>
  <c r="F44"/>
  <c r="AA5"/>
  <c r="Y6"/>
  <c r="Y5"/>
  <c r="J44"/>
  <c r="S5"/>
  <c r="D45"/>
  <c r="D44"/>
  <c r="U5"/>
  <c r="AD6"/>
  <c r="AD5"/>
  <c r="J47"/>
  <c r="D48"/>
  <c r="D47"/>
  <c r="Q5"/>
  <c r="L5"/>
  <c r="AD44"/>
  <c r="D10"/>
  <c r="D8"/>
  <c r="J26"/>
  <c r="V6"/>
  <c r="V8"/>
  <c r="D14"/>
  <c r="J351"/>
  <c r="D352"/>
  <c r="D351"/>
  <c r="J7"/>
  <c r="D7"/>
  <c r="J188"/>
  <c r="V5"/>
  <c r="D6"/>
  <c r="J5"/>
  <c r="D5"/>
</calcChain>
</file>

<file path=xl/sharedStrings.xml><?xml version="1.0" encoding="utf-8"?>
<sst xmlns="http://schemas.openxmlformats.org/spreadsheetml/2006/main" count="833" uniqueCount="264">
  <si>
    <t>総計</t>
    <rPh sb="0" eb="2">
      <t>ソウケイ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</si>
  <si>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</si>
  <si>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</si>
  <si>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</si>
  <si>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総数</t>
    <rPh sb="0" eb="2">
      <t>ソウスウ</t>
    </rPh>
    <phoneticPr fontId="1"/>
  </si>
  <si>
    <t>０歳</t>
    <rPh sb="1" eb="2">
      <t>サイ</t>
    </rPh>
    <phoneticPr fontId="1"/>
  </si>
  <si>
    <t>腸管感染症</t>
    <rPh sb="0" eb="2">
      <t>チョウカン</t>
    </rPh>
    <rPh sb="2" eb="5">
      <t>カンセンショウ</t>
    </rPh>
    <phoneticPr fontId="1"/>
  </si>
  <si>
    <t>第２２表　死　亡　数</t>
    <rPh sb="0" eb="1">
      <t>ダイ</t>
    </rPh>
    <rPh sb="3" eb="4">
      <t>ヒョウ</t>
    </rPh>
    <rPh sb="5" eb="6">
      <t>シ</t>
    </rPh>
    <rPh sb="7" eb="8">
      <t>ボウ</t>
    </rPh>
    <rPh sb="9" eb="10">
      <t>カズ</t>
    </rPh>
    <phoneticPr fontId="1"/>
  </si>
  <si>
    <t>結核</t>
    <rPh sb="0" eb="2">
      <t>ケッカク</t>
    </rPh>
    <phoneticPr fontId="1"/>
  </si>
  <si>
    <t>呼吸器結核</t>
    <rPh sb="0" eb="3">
      <t>コキュウキ</t>
    </rPh>
    <rPh sb="3" eb="5">
      <t>ケッカク</t>
    </rPh>
    <phoneticPr fontId="1"/>
  </si>
  <si>
    <t>新生物</t>
    <rPh sb="0" eb="3">
      <t>シンセイブツ</t>
    </rPh>
    <phoneticPr fontId="1"/>
  </si>
  <si>
    <t>悪性新生物</t>
    <rPh sb="0" eb="2">
      <t>アクセイ</t>
    </rPh>
    <rPh sb="2" eb="5">
      <t>シンセイブツ</t>
    </rPh>
    <phoneticPr fontId="1"/>
  </si>
  <si>
    <t>１００歳以上</t>
    <rPh sb="3" eb="4">
      <t>サイ</t>
    </rPh>
    <rPh sb="4" eb="6">
      <t>イジョウ</t>
    </rPh>
    <phoneticPr fontId="1"/>
  </si>
  <si>
    <t>不詳</t>
    <rPh sb="0" eb="2">
      <t>フショウ</t>
    </rPh>
    <phoneticPr fontId="1"/>
  </si>
  <si>
    <t>年齢・性・死因簡単分類別　</t>
    <rPh sb="0" eb="2">
      <t>ネンレイ</t>
    </rPh>
    <rPh sb="3" eb="4">
      <t>セイ</t>
    </rPh>
    <rPh sb="5" eb="7">
      <t>シイン</t>
    </rPh>
    <rPh sb="7" eb="9">
      <t>カンタン</t>
    </rPh>
    <rPh sb="9" eb="11">
      <t>ブンルイ</t>
    </rPh>
    <rPh sb="11" eb="12">
      <t>ベツ</t>
    </rPh>
    <phoneticPr fontId="1"/>
  </si>
  <si>
    <t>白血病</t>
    <rPh sb="0" eb="3">
      <t>ハッケツビョウ</t>
    </rPh>
    <phoneticPr fontId="1"/>
  </si>
  <si>
    <t>その他のリンパ組織、造血組織及び関連組織の悪性新生物</t>
    <rPh sb="2" eb="3">
      <t>タ</t>
    </rPh>
    <rPh sb="7" eb="9">
      <t>ソシキ</t>
    </rPh>
    <rPh sb="10" eb="12">
      <t>ゾウケツ</t>
    </rPh>
    <rPh sb="12" eb="14">
      <t>ソシキ</t>
    </rPh>
    <rPh sb="14" eb="15">
      <t>オヨ</t>
    </rPh>
    <rPh sb="16" eb="18">
      <t>カンレン</t>
    </rPh>
    <rPh sb="18" eb="20">
      <t>ソシキ</t>
    </rPh>
    <rPh sb="21" eb="23">
      <t>アクセイ</t>
    </rPh>
    <rPh sb="23" eb="24">
      <t>シン</t>
    </rPh>
    <rPh sb="24" eb="26">
      <t>セイブツ</t>
    </rPh>
    <phoneticPr fontId="1"/>
  </si>
  <si>
    <t>貧血</t>
    <rPh sb="0" eb="2">
      <t>ヒンケツ</t>
    </rPh>
    <phoneticPr fontId="1"/>
  </si>
  <si>
    <t>糖尿病</t>
    <rPh sb="0" eb="3">
      <t>トウニョウビョウ</t>
    </rPh>
    <phoneticPr fontId="1"/>
  </si>
  <si>
    <t>髄膜炎</t>
    <rPh sb="0" eb="2">
      <t>ズイマク</t>
    </rPh>
    <rPh sb="2" eb="3">
      <t>エン</t>
    </rPh>
    <phoneticPr fontId="1"/>
  </si>
  <si>
    <t>心筋症</t>
    <rPh sb="0" eb="3">
      <t>シンキンショウ</t>
    </rPh>
    <phoneticPr fontId="1"/>
  </si>
  <si>
    <t>心不全</t>
    <rPh sb="0" eb="3">
      <t>シンフゼン</t>
    </rPh>
    <phoneticPr fontId="1"/>
  </si>
  <si>
    <t>脳血管疾患</t>
    <rPh sb="0" eb="1">
      <t>ノウ</t>
    </rPh>
    <rPh sb="1" eb="3">
      <t>ケッカン</t>
    </rPh>
    <rPh sb="3" eb="5">
      <t>シッカン</t>
    </rPh>
    <phoneticPr fontId="1"/>
  </si>
  <si>
    <t>脳内出血</t>
    <rPh sb="0" eb="2">
      <t>ノウナイ</t>
    </rPh>
    <rPh sb="2" eb="4">
      <t>シュッケツ</t>
    </rPh>
    <phoneticPr fontId="1"/>
  </si>
  <si>
    <t>脳梗塞</t>
    <rPh sb="0" eb="1">
      <t>ノウ</t>
    </rPh>
    <rPh sb="1" eb="3">
      <t>コウソク</t>
    </rPh>
    <phoneticPr fontId="1"/>
  </si>
  <si>
    <t>肺炎</t>
    <rPh sb="0" eb="2">
      <t>ハイエン</t>
    </rPh>
    <phoneticPr fontId="1"/>
  </si>
  <si>
    <t>喘息</t>
    <rPh sb="0" eb="2">
      <t>ゼンソク</t>
    </rPh>
    <phoneticPr fontId="1"/>
  </si>
  <si>
    <t>肝疾患</t>
    <rPh sb="0" eb="1">
      <t>キモ</t>
    </rPh>
    <rPh sb="1" eb="3">
      <t>シッカン</t>
    </rPh>
    <phoneticPr fontId="1"/>
  </si>
  <si>
    <t>腎不全</t>
    <rPh sb="0" eb="3">
      <t>ジンフゼン</t>
    </rPh>
    <phoneticPr fontId="1"/>
  </si>
  <si>
    <t>出産外傷</t>
    <rPh sb="0" eb="2">
      <t>シュッサン</t>
    </rPh>
    <rPh sb="2" eb="4">
      <t>ガイショウ</t>
    </rPh>
    <phoneticPr fontId="1"/>
  </si>
  <si>
    <t>老衰</t>
    <rPh sb="0" eb="2">
      <t>ロウスイ</t>
    </rPh>
    <phoneticPr fontId="1"/>
  </si>
  <si>
    <t>不慮の事故</t>
    <rPh sb="0" eb="2">
      <t>フリョ</t>
    </rPh>
    <rPh sb="3" eb="5">
      <t>ジコ</t>
    </rPh>
    <phoneticPr fontId="1"/>
  </si>
  <si>
    <t>交通事故</t>
    <rPh sb="0" eb="2">
      <t>コウツウ</t>
    </rPh>
    <rPh sb="2" eb="4">
      <t>ジコ</t>
    </rPh>
    <phoneticPr fontId="1"/>
  </si>
  <si>
    <t>転倒・転落</t>
    <rPh sb="0" eb="2">
      <t>テントウ</t>
    </rPh>
    <rPh sb="3" eb="5">
      <t>テンラク</t>
    </rPh>
    <phoneticPr fontId="1"/>
  </si>
  <si>
    <t>不慮の窒息</t>
    <rPh sb="0" eb="2">
      <t>フリョ</t>
    </rPh>
    <rPh sb="3" eb="5">
      <t>チッソク</t>
    </rPh>
    <phoneticPr fontId="1"/>
  </si>
  <si>
    <t>自殺</t>
    <rPh sb="0" eb="2">
      <t>ジサツ</t>
    </rPh>
    <phoneticPr fontId="1"/>
  </si>
  <si>
    <t>他殺</t>
    <rPh sb="0" eb="2">
      <t>タサツ</t>
    </rPh>
    <phoneticPr fontId="1"/>
  </si>
  <si>
    <t>その他の
内分泌、栄養
及び代謝疾患</t>
    <rPh sb="2" eb="3">
      <t>タ</t>
    </rPh>
    <rPh sb="5" eb="8">
      <t>ナイブンピツ</t>
    </rPh>
    <rPh sb="9" eb="11">
      <t>エイヨウ</t>
    </rPh>
    <rPh sb="12" eb="13">
      <t>オヨ</t>
    </rPh>
    <rPh sb="14" eb="16">
      <t>タイシャ</t>
    </rPh>
    <rPh sb="16" eb="18">
      <t>シッカン</t>
    </rPh>
    <phoneticPr fontId="1"/>
  </si>
  <si>
    <t>高血圧性
疾患</t>
    <rPh sb="0" eb="4">
      <t>コウケツアツセイ</t>
    </rPh>
    <rPh sb="5" eb="7">
      <t>シッカン</t>
    </rPh>
    <phoneticPr fontId="1"/>
  </si>
  <si>
    <t>急性
腎不全</t>
    <rPh sb="0" eb="2">
      <t>キュウセイ</t>
    </rPh>
    <rPh sb="3" eb="6">
      <t>ジンフゼン</t>
    </rPh>
    <phoneticPr fontId="1"/>
  </si>
  <si>
    <t>慢性
腎不全</t>
    <rPh sb="0" eb="2">
      <t>マンセイ</t>
    </rPh>
    <rPh sb="3" eb="6">
      <t>ジンフゼン</t>
    </rPh>
    <phoneticPr fontId="1"/>
  </si>
  <si>
    <t>妊娠期間及び
胎児発育に
関連する障害</t>
    <rPh sb="0" eb="2">
      <t>ニンシン</t>
    </rPh>
    <rPh sb="2" eb="4">
      <t>キカン</t>
    </rPh>
    <rPh sb="4" eb="5">
      <t>オヨ</t>
    </rPh>
    <rPh sb="7" eb="9">
      <t>タイジ</t>
    </rPh>
    <rPh sb="9" eb="11">
      <t>ハツイク</t>
    </rPh>
    <rPh sb="13" eb="15">
      <t>カンレン</t>
    </rPh>
    <rPh sb="17" eb="19">
      <t>ショウガイ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</si>
  <si>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</si>
  <si>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</si>
  <si>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</si>
  <si>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</si>
  <si>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０～４</t>
    <phoneticPr fontId="1"/>
  </si>
  <si>
    <t>５～９</t>
    <phoneticPr fontId="1"/>
  </si>
  <si>
    <t>１０～１４</t>
    <phoneticPr fontId="1"/>
  </si>
  <si>
    <t>１５～１９</t>
    <phoneticPr fontId="1"/>
  </si>
  <si>
    <t>２０～２４</t>
    <phoneticPr fontId="1"/>
  </si>
  <si>
    <t>２５～２９</t>
    <phoneticPr fontId="1"/>
  </si>
  <si>
    <t>３０～３４</t>
    <phoneticPr fontId="1"/>
  </si>
  <si>
    <t>３５～３９</t>
    <phoneticPr fontId="1"/>
  </si>
  <si>
    <t>４０～４４</t>
    <phoneticPr fontId="1"/>
  </si>
  <si>
    <t>４５～４９</t>
    <phoneticPr fontId="1"/>
  </si>
  <si>
    <t>５０～５４</t>
    <phoneticPr fontId="1"/>
  </si>
  <si>
    <t>５５～５９</t>
    <phoneticPr fontId="1"/>
  </si>
  <si>
    <t>６０～６４</t>
    <phoneticPr fontId="1"/>
  </si>
  <si>
    <t>６５～６９</t>
    <phoneticPr fontId="1"/>
  </si>
  <si>
    <t>７０～７４</t>
    <phoneticPr fontId="1"/>
  </si>
  <si>
    <t>７５～７９</t>
    <phoneticPr fontId="1"/>
  </si>
  <si>
    <t>８０～８４</t>
    <phoneticPr fontId="1"/>
  </si>
  <si>
    <t>８５～８９</t>
    <phoneticPr fontId="1"/>
  </si>
  <si>
    <t>９０～９４</t>
    <phoneticPr fontId="1"/>
  </si>
  <si>
    <t>９５～９９</t>
    <phoneticPr fontId="1"/>
  </si>
  <si>
    <t>01000</t>
    <phoneticPr fontId="1"/>
  </si>
  <si>
    <t>01100</t>
    <phoneticPr fontId="1"/>
  </si>
  <si>
    <t>01200</t>
    <phoneticPr fontId="1"/>
  </si>
  <si>
    <t>01201</t>
    <phoneticPr fontId="1"/>
  </si>
  <si>
    <t>01202</t>
    <phoneticPr fontId="1"/>
  </si>
  <si>
    <t>敗血症</t>
    <rPh sb="0" eb="1">
      <t>ハイ</t>
    </rPh>
    <rPh sb="1" eb="2">
      <t>ケツ</t>
    </rPh>
    <rPh sb="2" eb="3">
      <t>ショウ</t>
    </rPh>
    <phoneticPr fontId="1"/>
  </si>
  <si>
    <t>その他の腎尿路性器系の疾患</t>
    <rPh sb="2" eb="3">
      <t>タ</t>
    </rPh>
    <rPh sb="4" eb="5">
      <t>ジン</t>
    </rPh>
    <rPh sb="5" eb="7">
      <t>ニョウロ</t>
    </rPh>
    <rPh sb="7" eb="9">
      <t>セイキ</t>
    </rPh>
    <rPh sb="9" eb="10">
      <t>ケイ</t>
    </rPh>
    <rPh sb="11" eb="13">
      <t>シッカン</t>
    </rPh>
    <phoneticPr fontId="1"/>
  </si>
  <si>
    <t>その他の症状,徴候
及び異常臨床所見・
異常検査所見で他に
分類されないもの</t>
    <rPh sb="2" eb="3">
      <t>タ</t>
    </rPh>
    <rPh sb="4" eb="6">
      <t>ショウジョウ</t>
    </rPh>
    <rPh sb="7" eb="9">
      <t>チョウコウ</t>
    </rPh>
    <rPh sb="10" eb="11">
      <t>オヨ</t>
    </rPh>
    <rPh sb="12" eb="14">
      <t>イジョウ</t>
    </rPh>
    <rPh sb="14" eb="16">
      <t>リンショウ</t>
    </rPh>
    <rPh sb="16" eb="18">
      <t>ショケン</t>
    </rPh>
    <rPh sb="20" eb="22">
      <t>イジョウ</t>
    </rPh>
    <rPh sb="22" eb="24">
      <t>ケンサ</t>
    </rPh>
    <rPh sb="24" eb="26">
      <t>ショケン</t>
    </rPh>
    <rPh sb="27" eb="28">
      <t>ホカ</t>
    </rPh>
    <rPh sb="30" eb="32">
      <t>ブンルイ</t>
    </rPh>
    <phoneticPr fontId="1"/>
  </si>
  <si>
    <t>ヒト免疫不全
ウイルス
「ＨＩＶ」</t>
    <rPh sb="2" eb="4">
      <t>メンエキ</t>
    </rPh>
    <rPh sb="4" eb="6">
      <t>フゼン</t>
    </rPh>
    <phoneticPr fontId="1"/>
  </si>
  <si>
    <t>感染症及び
寄生虫症</t>
    <rPh sb="0" eb="3">
      <t>カンセンショウ</t>
    </rPh>
    <rPh sb="3" eb="4">
      <t>オヨ</t>
    </rPh>
    <rPh sb="6" eb="9">
      <t>キセイチュウ</t>
    </rPh>
    <rPh sb="9" eb="10">
      <t>ショウ</t>
    </rPh>
    <phoneticPr fontId="1"/>
  </si>
  <si>
    <t>その他の
結核</t>
    <rPh sb="2" eb="3">
      <t>タ</t>
    </rPh>
    <rPh sb="5" eb="7">
      <t>ケッカク</t>
    </rPh>
    <phoneticPr fontId="1"/>
  </si>
  <si>
    <t>01300</t>
    <phoneticPr fontId="1"/>
  </si>
  <si>
    <t>01400</t>
    <phoneticPr fontId="1"/>
  </si>
  <si>
    <t>ウィルス
肝炎</t>
    <rPh sb="5" eb="7">
      <t>カンエン</t>
    </rPh>
    <phoneticPr fontId="1"/>
  </si>
  <si>
    <t>01401</t>
    <phoneticPr fontId="1"/>
  </si>
  <si>
    <t>Ｂ型ウィルス
肝　　　　炎</t>
    <rPh sb="1" eb="2">
      <t>ガタ</t>
    </rPh>
    <rPh sb="7" eb="13">
      <t>カンエン</t>
    </rPh>
    <phoneticPr fontId="1"/>
  </si>
  <si>
    <t>01402</t>
    <phoneticPr fontId="1"/>
  </si>
  <si>
    <t>Ｃ型ウィルス
肝炎</t>
    <rPh sb="1" eb="2">
      <t>ガタ</t>
    </rPh>
    <rPh sb="7" eb="9">
      <t>カンエン</t>
    </rPh>
    <phoneticPr fontId="1"/>
  </si>
  <si>
    <t>01403</t>
    <phoneticPr fontId="1"/>
  </si>
  <si>
    <t>その他の
ウィルス
肝炎</t>
    <rPh sb="2" eb="3">
      <t>タ</t>
    </rPh>
    <rPh sb="10" eb="12">
      <t>カンエン</t>
    </rPh>
    <phoneticPr fontId="1"/>
  </si>
  <si>
    <t>01500</t>
    <phoneticPr fontId="1"/>
  </si>
  <si>
    <t>01600</t>
    <phoneticPr fontId="1"/>
  </si>
  <si>
    <t>その他の
感染症及び
寄生虫症</t>
    <rPh sb="2" eb="3">
      <t>タ</t>
    </rPh>
    <rPh sb="5" eb="8">
      <t>カンセンショウ</t>
    </rPh>
    <rPh sb="8" eb="9">
      <t>オヨ</t>
    </rPh>
    <rPh sb="11" eb="14">
      <t>キセイチュウ</t>
    </rPh>
    <rPh sb="14" eb="15">
      <t>ショウ</t>
    </rPh>
    <phoneticPr fontId="1"/>
  </si>
  <si>
    <t>02000</t>
    <phoneticPr fontId="1"/>
  </si>
  <si>
    <t>02100</t>
    <phoneticPr fontId="1"/>
  </si>
  <si>
    <t>02101</t>
    <phoneticPr fontId="1"/>
  </si>
  <si>
    <t>口唇、口腔
及び咽頭の
悪性新生物</t>
    <rPh sb="0" eb="2">
      <t>コウシン</t>
    </rPh>
    <rPh sb="3" eb="5">
      <t>コウコウ</t>
    </rPh>
    <rPh sb="6" eb="7">
      <t>オヨ</t>
    </rPh>
    <rPh sb="8" eb="10">
      <t>イントウ</t>
    </rPh>
    <rPh sb="12" eb="14">
      <t>アクセイ</t>
    </rPh>
    <rPh sb="14" eb="15">
      <t>シン</t>
    </rPh>
    <rPh sb="15" eb="17">
      <t>セイブツ</t>
    </rPh>
    <phoneticPr fontId="1"/>
  </si>
  <si>
    <t>02102</t>
    <phoneticPr fontId="1"/>
  </si>
  <si>
    <t>食道の悪性
新生物</t>
    <rPh sb="0" eb="2">
      <t>ショクドウ</t>
    </rPh>
    <rPh sb="3" eb="5">
      <t>アクセイ</t>
    </rPh>
    <rPh sb="6" eb="7">
      <t>シン</t>
    </rPh>
    <rPh sb="7" eb="9">
      <t>セイブツ</t>
    </rPh>
    <phoneticPr fontId="1"/>
  </si>
  <si>
    <t>02103</t>
    <phoneticPr fontId="1"/>
  </si>
  <si>
    <t>胃の悪性
新生物</t>
    <rPh sb="0" eb="1">
      <t>イ</t>
    </rPh>
    <rPh sb="2" eb="4">
      <t>アクセイ</t>
    </rPh>
    <rPh sb="5" eb="6">
      <t>シン</t>
    </rPh>
    <rPh sb="6" eb="8">
      <t>セイブツ</t>
    </rPh>
    <phoneticPr fontId="1"/>
  </si>
  <si>
    <t>１</t>
    <phoneticPr fontId="1"/>
  </si>
  <si>
    <t>２</t>
    <phoneticPr fontId="1"/>
  </si>
  <si>
    <t>３</t>
    <phoneticPr fontId="1"/>
  </si>
  <si>
    <t>４</t>
    <phoneticPr fontId="1"/>
  </si>
  <si>
    <t>０～４</t>
    <phoneticPr fontId="1"/>
  </si>
  <si>
    <t>５～９</t>
    <phoneticPr fontId="1"/>
  </si>
  <si>
    <t>１０～１４</t>
    <phoneticPr fontId="1"/>
  </si>
  <si>
    <t>１５～１９</t>
    <phoneticPr fontId="1"/>
  </si>
  <si>
    <t>２０～２４</t>
    <phoneticPr fontId="1"/>
  </si>
  <si>
    <t>２５～２９</t>
    <phoneticPr fontId="1"/>
  </si>
  <si>
    <t>３０～３４</t>
    <phoneticPr fontId="1"/>
  </si>
  <si>
    <t>３５～３９</t>
    <phoneticPr fontId="1"/>
  </si>
  <si>
    <t>４０～４４</t>
    <phoneticPr fontId="1"/>
  </si>
  <si>
    <t>４５～４９</t>
    <phoneticPr fontId="1"/>
  </si>
  <si>
    <t>５０～５４</t>
    <phoneticPr fontId="1"/>
  </si>
  <si>
    <t>５５～５９</t>
    <phoneticPr fontId="1"/>
  </si>
  <si>
    <t>６０～６４</t>
    <phoneticPr fontId="1"/>
  </si>
  <si>
    <t>６５～６９</t>
    <phoneticPr fontId="1"/>
  </si>
  <si>
    <t>７０～７４</t>
    <phoneticPr fontId="1"/>
  </si>
  <si>
    <t>７５～７９</t>
    <phoneticPr fontId="1"/>
  </si>
  <si>
    <t>８０～８４</t>
    <phoneticPr fontId="1"/>
  </si>
  <si>
    <t>８５～８９</t>
    <phoneticPr fontId="1"/>
  </si>
  <si>
    <t>９０～９４</t>
    <phoneticPr fontId="1"/>
  </si>
  <si>
    <t>９５～９９</t>
    <phoneticPr fontId="1"/>
  </si>
  <si>
    <t>02104</t>
    <phoneticPr fontId="1"/>
  </si>
  <si>
    <t>結腸の悪性
新生物</t>
    <rPh sb="0" eb="2">
      <t>ケッチョウ</t>
    </rPh>
    <rPh sb="3" eb="5">
      <t>アクセイ</t>
    </rPh>
    <rPh sb="6" eb="7">
      <t>シン</t>
    </rPh>
    <rPh sb="7" eb="9">
      <t>セイブツ</t>
    </rPh>
    <phoneticPr fontId="1"/>
  </si>
  <si>
    <t>02105</t>
    <phoneticPr fontId="1"/>
  </si>
  <si>
    <t>直腸Ｓ状
結腸移行部
及び直腸の
悪性新生物</t>
    <rPh sb="0" eb="2">
      <t>チョクチョウ</t>
    </rPh>
    <rPh sb="3" eb="4">
      <t>ジョウ</t>
    </rPh>
    <rPh sb="5" eb="7">
      <t>ケッチョウ</t>
    </rPh>
    <rPh sb="7" eb="9">
      <t>イコウ</t>
    </rPh>
    <rPh sb="9" eb="10">
      <t>ブ</t>
    </rPh>
    <rPh sb="11" eb="12">
      <t>オヨ</t>
    </rPh>
    <rPh sb="13" eb="15">
      <t>チョクチョウ</t>
    </rPh>
    <rPh sb="17" eb="19">
      <t>アクセイ</t>
    </rPh>
    <rPh sb="19" eb="20">
      <t>シン</t>
    </rPh>
    <rPh sb="20" eb="22">
      <t>セイブツ</t>
    </rPh>
    <phoneticPr fontId="1"/>
  </si>
  <si>
    <t>02106</t>
    <phoneticPr fontId="1"/>
  </si>
  <si>
    <t>肝及び肝内
胆管の悪性
新生物</t>
    <rPh sb="0" eb="1">
      <t>カン</t>
    </rPh>
    <rPh sb="1" eb="2">
      <t>オヨ</t>
    </rPh>
    <rPh sb="3" eb="4">
      <t>カン</t>
    </rPh>
    <rPh sb="4" eb="5">
      <t>ナイ</t>
    </rPh>
    <rPh sb="6" eb="8">
      <t>タンカン</t>
    </rPh>
    <rPh sb="9" eb="11">
      <t>アクセイ</t>
    </rPh>
    <rPh sb="12" eb="15">
      <t>シンセイブツ</t>
    </rPh>
    <phoneticPr fontId="1"/>
  </si>
  <si>
    <t>02107</t>
    <phoneticPr fontId="1"/>
  </si>
  <si>
    <t>胆のう及びそ
の他の胆道の
悪性新生物</t>
    <rPh sb="0" eb="1">
      <t>タン</t>
    </rPh>
    <rPh sb="3" eb="4">
      <t>オヨ</t>
    </rPh>
    <rPh sb="8" eb="9">
      <t>タ</t>
    </rPh>
    <rPh sb="10" eb="12">
      <t>タンドウ</t>
    </rPh>
    <rPh sb="14" eb="16">
      <t>アクセイ</t>
    </rPh>
    <rPh sb="16" eb="17">
      <t>シン</t>
    </rPh>
    <rPh sb="17" eb="19">
      <t>セイブツ</t>
    </rPh>
    <phoneticPr fontId="1"/>
  </si>
  <si>
    <t>02108</t>
    <phoneticPr fontId="1"/>
  </si>
  <si>
    <t>膵の悪性
新生物</t>
    <rPh sb="0" eb="1">
      <t>スイ</t>
    </rPh>
    <rPh sb="2" eb="4">
      <t>アクセイ</t>
    </rPh>
    <rPh sb="5" eb="6">
      <t>シン</t>
    </rPh>
    <rPh sb="6" eb="8">
      <t>セイブツ</t>
    </rPh>
    <phoneticPr fontId="1"/>
  </si>
  <si>
    <t>02109</t>
    <phoneticPr fontId="1"/>
  </si>
  <si>
    <t>喉頭の悪性
新生物</t>
    <rPh sb="0" eb="2">
      <t>コウトウ</t>
    </rPh>
    <rPh sb="3" eb="5">
      <t>アクセイ</t>
    </rPh>
    <rPh sb="6" eb="7">
      <t>シン</t>
    </rPh>
    <rPh sb="7" eb="9">
      <t>セイブツ</t>
    </rPh>
    <phoneticPr fontId="1"/>
  </si>
  <si>
    <t>02110</t>
    <phoneticPr fontId="1"/>
  </si>
  <si>
    <t>気管、気管
支及び肺の
悪性新生物</t>
    <rPh sb="0" eb="2">
      <t>キカン</t>
    </rPh>
    <rPh sb="3" eb="7">
      <t>キカンシ</t>
    </rPh>
    <rPh sb="7" eb="8">
      <t>オヨ</t>
    </rPh>
    <rPh sb="9" eb="10">
      <t>ハイ</t>
    </rPh>
    <rPh sb="12" eb="14">
      <t>アクセイ</t>
    </rPh>
    <rPh sb="14" eb="15">
      <t>シン</t>
    </rPh>
    <rPh sb="15" eb="17">
      <t>セイブツ</t>
    </rPh>
    <phoneticPr fontId="1"/>
  </si>
  <si>
    <t>02111</t>
    <phoneticPr fontId="1"/>
  </si>
  <si>
    <t>皮膚の悪性
新生物</t>
    <rPh sb="0" eb="2">
      <t>ヒフ</t>
    </rPh>
    <rPh sb="3" eb="5">
      <t>アクセイ</t>
    </rPh>
    <rPh sb="6" eb="7">
      <t>シン</t>
    </rPh>
    <rPh sb="7" eb="9">
      <t>セイブツ</t>
    </rPh>
    <phoneticPr fontId="1"/>
  </si>
  <si>
    <t>02112</t>
    <phoneticPr fontId="1"/>
  </si>
  <si>
    <t>乳房の悪性
新生物</t>
    <rPh sb="0" eb="2">
      <t>チブサ</t>
    </rPh>
    <rPh sb="3" eb="5">
      <t>アクセイ</t>
    </rPh>
    <rPh sb="6" eb="7">
      <t>シン</t>
    </rPh>
    <rPh sb="7" eb="9">
      <t>セイブツ</t>
    </rPh>
    <phoneticPr fontId="1"/>
  </si>
  <si>
    <t>02113</t>
    <phoneticPr fontId="1"/>
  </si>
  <si>
    <t>子宮の悪性
新生物</t>
    <rPh sb="0" eb="2">
      <t>シキュウ</t>
    </rPh>
    <rPh sb="3" eb="5">
      <t>アクセイ</t>
    </rPh>
    <rPh sb="6" eb="7">
      <t>シン</t>
    </rPh>
    <rPh sb="7" eb="9">
      <t>セイブツ</t>
    </rPh>
    <phoneticPr fontId="1"/>
  </si>
  <si>
    <t>02114</t>
    <phoneticPr fontId="1"/>
  </si>
  <si>
    <t>卵巣の悪性
新生物</t>
    <rPh sb="0" eb="2">
      <t>ランソウ</t>
    </rPh>
    <rPh sb="3" eb="5">
      <t>アクセイ</t>
    </rPh>
    <rPh sb="6" eb="7">
      <t>シン</t>
    </rPh>
    <rPh sb="7" eb="9">
      <t>セイブツ</t>
    </rPh>
    <phoneticPr fontId="1"/>
  </si>
  <si>
    <t>02115</t>
    <phoneticPr fontId="1"/>
  </si>
  <si>
    <t>前立腺の
悪性新生物</t>
    <rPh sb="0" eb="3">
      <t>ゼンリツセン</t>
    </rPh>
    <rPh sb="5" eb="7">
      <t>アクセイ</t>
    </rPh>
    <rPh sb="7" eb="8">
      <t>シン</t>
    </rPh>
    <rPh sb="8" eb="10">
      <t>セイブツ</t>
    </rPh>
    <phoneticPr fontId="1"/>
  </si>
  <si>
    <t>02116</t>
    <phoneticPr fontId="1"/>
  </si>
  <si>
    <t>膀胱の悪性
新生物</t>
    <rPh sb="0" eb="2">
      <t>ボウコウ</t>
    </rPh>
    <rPh sb="3" eb="5">
      <t>アクセイ</t>
    </rPh>
    <rPh sb="6" eb="7">
      <t>シン</t>
    </rPh>
    <rPh sb="7" eb="9">
      <t>セイブツ</t>
    </rPh>
    <phoneticPr fontId="1"/>
  </si>
  <si>
    <t>02117</t>
    <phoneticPr fontId="1"/>
  </si>
  <si>
    <t>中枢神経系
の悪性
新生物</t>
    <rPh sb="0" eb="2">
      <t>チュウスウ</t>
    </rPh>
    <rPh sb="2" eb="4">
      <t>シンケイ</t>
    </rPh>
    <rPh sb="4" eb="5">
      <t>ケイ</t>
    </rPh>
    <rPh sb="7" eb="9">
      <t>アクセイ</t>
    </rPh>
    <rPh sb="10" eb="11">
      <t>シン</t>
    </rPh>
    <rPh sb="11" eb="13">
      <t>セイブツ</t>
    </rPh>
    <phoneticPr fontId="1"/>
  </si>
  <si>
    <t>02118</t>
    <phoneticPr fontId="1"/>
  </si>
  <si>
    <t>悪性
リンパ腫</t>
    <rPh sb="0" eb="2">
      <t>アクセイ</t>
    </rPh>
    <rPh sb="6" eb="7">
      <t>シュ</t>
    </rPh>
    <phoneticPr fontId="1"/>
  </si>
  <si>
    <t>02119</t>
    <phoneticPr fontId="1"/>
  </si>
  <si>
    <t>02120</t>
    <phoneticPr fontId="1"/>
  </si>
  <si>
    <t>02121</t>
    <phoneticPr fontId="1"/>
  </si>
  <si>
    <t>その他の
悪性新生物</t>
    <rPh sb="2" eb="3">
      <t>タ</t>
    </rPh>
    <rPh sb="5" eb="7">
      <t>アクセイ</t>
    </rPh>
    <rPh sb="7" eb="8">
      <t>シン</t>
    </rPh>
    <rPh sb="8" eb="10">
      <t>セイブツ</t>
    </rPh>
    <phoneticPr fontId="1"/>
  </si>
  <si>
    <t>02200</t>
    <phoneticPr fontId="1"/>
  </si>
  <si>
    <t>その他の
新生物</t>
    <rPh sb="2" eb="3">
      <t>タ</t>
    </rPh>
    <rPh sb="5" eb="6">
      <t>シン</t>
    </rPh>
    <rPh sb="6" eb="8">
      <t>セイブツ</t>
    </rPh>
    <phoneticPr fontId="1"/>
  </si>
  <si>
    <t>02201</t>
    <phoneticPr fontId="1"/>
  </si>
  <si>
    <t>中枢神経系
のその他の
新生物</t>
    <rPh sb="0" eb="2">
      <t>チュウスウ</t>
    </rPh>
    <rPh sb="2" eb="4">
      <t>シンケイ</t>
    </rPh>
    <rPh sb="4" eb="5">
      <t>ケイ</t>
    </rPh>
    <rPh sb="9" eb="10">
      <t>タ</t>
    </rPh>
    <rPh sb="12" eb="13">
      <t>シン</t>
    </rPh>
    <rPh sb="13" eb="15">
      <t>セイブツ</t>
    </rPh>
    <phoneticPr fontId="1"/>
  </si>
  <si>
    <t>02202</t>
    <phoneticPr fontId="1"/>
  </si>
  <si>
    <t>中枢神経系
を除くその他
の新生物</t>
    <rPh sb="0" eb="2">
      <t>チュウスウ</t>
    </rPh>
    <rPh sb="2" eb="4">
      <t>シンケイ</t>
    </rPh>
    <rPh sb="4" eb="5">
      <t>ケイ</t>
    </rPh>
    <rPh sb="7" eb="8">
      <t>ノゾ</t>
    </rPh>
    <rPh sb="11" eb="12">
      <t>タ</t>
    </rPh>
    <rPh sb="14" eb="15">
      <t>シン</t>
    </rPh>
    <rPh sb="15" eb="17">
      <t>セイブツ</t>
    </rPh>
    <phoneticPr fontId="1"/>
  </si>
  <si>
    <t>03000</t>
    <phoneticPr fontId="1"/>
  </si>
  <si>
    <t>血液及び
造血器の疾患
並びに免疫
機構の障害</t>
    <rPh sb="0" eb="2">
      <t>ケツエキ</t>
    </rPh>
    <rPh sb="2" eb="3">
      <t>オヨ</t>
    </rPh>
    <rPh sb="5" eb="7">
      <t>ゾウケツ</t>
    </rPh>
    <rPh sb="7" eb="8">
      <t>キ</t>
    </rPh>
    <rPh sb="9" eb="11">
      <t>シッカン</t>
    </rPh>
    <rPh sb="12" eb="13">
      <t>ナラ</t>
    </rPh>
    <rPh sb="15" eb="17">
      <t>メンエキ</t>
    </rPh>
    <rPh sb="18" eb="20">
      <t>キコウ</t>
    </rPh>
    <rPh sb="21" eb="23">
      <t>ショウガイ</t>
    </rPh>
    <phoneticPr fontId="1"/>
  </si>
  <si>
    <t>03100</t>
    <phoneticPr fontId="1"/>
  </si>
  <si>
    <t>03200</t>
    <phoneticPr fontId="1"/>
  </si>
  <si>
    <t>04000</t>
    <phoneticPr fontId="1"/>
  </si>
  <si>
    <t>内分泌、
栄養及び
代謝疾患</t>
    <rPh sb="0" eb="3">
      <t>ナイブンピツ</t>
    </rPh>
    <rPh sb="5" eb="7">
      <t>エイヨウ</t>
    </rPh>
    <rPh sb="7" eb="8">
      <t>オヨ</t>
    </rPh>
    <rPh sb="10" eb="12">
      <t>タイシャ</t>
    </rPh>
    <rPh sb="12" eb="14">
      <t>シッカン</t>
    </rPh>
    <phoneticPr fontId="1"/>
  </si>
  <si>
    <t>04100</t>
    <phoneticPr fontId="1"/>
  </si>
  <si>
    <t>04200</t>
    <phoneticPr fontId="1"/>
  </si>
  <si>
    <t>05000</t>
    <phoneticPr fontId="1"/>
  </si>
  <si>
    <t>精神及び
行動の障害</t>
    <rPh sb="0" eb="2">
      <t>セイシン</t>
    </rPh>
    <rPh sb="2" eb="3">
      <t>オヨ</t>
    </rPh>
    <rPh sb="5" eb="7">
      <t>コウドウ</t>
    </rPh>
    <rPh sb="8" eb="10">
      <t>ショウガイ</t>
    </rPh>
    <phoneticPr fontId="1"/>
  </si>
  <si>
    <t>05100</t>
    <phoneticPr fontId="1"/>
  </si>
  <si>
    <t>血管性及び
詳細不明の
痴呆</t>
    <rPh sb="0" eb="3">
      <t>ケッカンセイ</t>
    </rPh>
    <rPh sb="3" eb="4">
      <t>オヨ</t>
    </rPh>
    <rPh sb="6" eb="8">
      <t>ショウサイ</t>
    </rPh>
    <rPh sb="8" eb="10">
      <t>フメイ</t>
    </rPh>
    <rPh sb="12" eb="14">
      <t>チホウ</t>
    </rPh>
    <phoneticPr fontId="1"/>
  </si>
  <si>
    <t>05200</t>
    <phoneticPr fontId="1"/>
  </si>
  <si>
    <t>その他の
精神及び
行動の障害</t>
    <rPh sb="2" eb="3">
      <t>タ</t>
    </rPh>
    <rPh sb="5" eb="7">
      <t>セイシン</t>
    </rPh>
    <rPh sb="7" eb="8">
      <t>オヨ</t>
    </rPh>
    <rPh sb="10" eb="12">
      <t>コウドウ</t>
    </rPh>
    <rPh sb="13" eb="15">
      <t>ショウガイ</t>
    </rPh>
    <phoneticPr fontId="1"/>
  </si>
  <si>
    <t>06000</t>
    <phoneticPr fontId="1"/>
  </si>
  <si>
    <t>神経系
の疾患</t>
    <rPh sb="0" eb="2">
      <t>シンケイ</t>
    </rPh>
    <rPh sb="2" eb="3">
      <t>ケイ</t>
    </rPh>
    <rPh sb="5" eb="7">
      <t>シッカン</t>
    </rPh>
    <phoneticPr fontId="1"/>
  </si>
  <si>
    <t>06100</t>
    <phoneticPr fontId="1"/>
  </si>
  <si>
    <t>06200</t>
    <phoneticPr fontId="1"/>
  </si>
  <si>
    <t>脊髄性筋
萎縮症及び
関連症候群</t>
    <rPh sb="0" eb="3">
      <t>セキズイセイ</t>
    </rPh>
    <rPh sb="3" eb="4">
      <t>キン</t>
    </rPh>
    <rPh sb="5" eb="7">
      <t>イシュク</t>
    </rPh>
    <rPh sb="7" eb="8">
      <t>ショウ</t>
    </rPh>
    <rPh sb="8" eb="9">
      <t>オヨ</t>
    </rPh>
    <rPh sb="11" eb="13">
      <t>カンレン</t>
    </rPh>
    <rPh sb="13" eb="16">
      <t>ショウコウグン</t>
    </rPh>
    <phoneticPr fontId="1"/>
  </si>
  <si>
    <t>06300</t>
    <phoneticPr fontId="1"/>
  </si>
  <si>
    <t>パーキンソン
病</t>
    <rPh sb="7" eb="8">
      <t>ビョウ</t>
    </rPh>
    <phoneticPr fontId="1"/>
  </si>
  <si>
    <t>06400</t>
    <phoneticPr fontId="1"/>
  </si>
  <si>
    <t>アルツハイマー
病</t>
    <rPh sb="8" eb="9">
      <t>ビョウ</t>
    </rPh>
    <phoneticPr fontId="1"/>
  </si>
  <si>
    <t>06500</t>
    <phoneticPr fontId="1"/>
  </si>
  <si>
    <t>その他の
神経系
の疾患</t>
    <rPh sb="2" eb="3">
      <t>タ</t>
    </rPh>
    <rPh sb="5" eb="7">
      <t>シンケイ</t>
    </rPh>
    <rPh sb="7" eb="8">
      <t>ケイ</t>
    </rPh>
    <rPh sb="10" eb="12">
      <t>シッカン</t>
    </rPh>
    <phoneticPr fontId="1"/>
  </si>
  <si>
    <t>07000</t>
    <phoneticPr fontId="1"/>
  </si>
  <si>
    <t>眼及び付属
器の疾患</t>
    <rPh sb="0" eb="1">
      <t>メ</t>
    </rPh>
    <rPh sb="1" eb="2">
      <t>オヨ</t>
    </rPh>
    <rPh sb="3" eb="5">
      <t>フゾク</t>
    </rPh>
    <rPh sb="6" eb="7">
      <t>ウツワ</t>
    </rPh>
    <rPh sb="8" eb="10">
      <t>シッカン</t>
    </rPh>
    <phoneticPr fontId="1"/>
  </si>
  <si>
    <t>08000</t>
    <phoneticPr fontId="1"/>
  </si>
  <si>
    <t>耳及び乳様
突起の疾患</t>
    <rPh sb="0" eb="1">
      <t>ミミ</t>
    </rPh>
    <rPh sb="1" eb="2">
      <t>オヨ</t>
    </rPh>
    <rPh sb="3" eb="4">
      <t>チチ</t>
    </rPh>
    <rPh sb="4" eb="5">
      <t>サマ</t>
    </rPh>
    <rPh sb="6" eb="8">
      <t>トッキ</t>
    </rPh>
    <rPh sb="9" eb="11">
      <t>シッカン</t>
    </rPh>
    <phoneticPr fontId="1"/>
  </si>
  <si>
    <t>09000</t>
    <phoneticPr fontId="1"/>
  </si>
  <si>
    <t>循環器系
の疾患</t>
    <rPh sb="0" eb="3">
      <t>ジュンカンキ</t>
    </rPh>
    <rPh sb="3" eb="4">
      <t>ケイ</t>
    </rPh>
    <rPh sb="6" eb="8">
      <t>シッカン</t>
    </rPh>
    <phoneticPr fontId="1"/>
  </si>
  <si>
    <t>09100</t>
    <phoneticPr fontId="1"/>
  </si>
  <si>
    <t>09101</t>
    <phoneticPr fontId="1"/>
  </si>
  <si>
    <t>高血圧性
心疾患及び
心腎疾患</t>
    <rPh sb="0" eb="4">
      <t>コウケツアツセイ</t>
    </rPh>
    <rPh sb="5" eb="8">
      <t>シンシッカン</t>
    </rPh>
    <rPh sb="8" eb="9">
      <t>オヨ</t>
    </rPh>
    <rPh sb="11" eb="12">
      <t>シン</t>
    </rPh>
    <rPh sb="12" eb="13">
      <t>ジン</t>
    </rPh>
    <rPh sb="13" eb="15">
      <t>シッカン</t>
    </rPh>
    <phoneticPr fontId="1"/>
  </si>
  <si>
    <t>09102</t>
    <phoneticPr fontId="1"/>
  </si>
  <si>
    <t>その他の
高血圧性
疾患</t>
    <rPh sb="2" eb="3">
      <t>タ</t>
    </rPh>
    <rPh sb="5" eb="9">
      <t>コウケツアツセイ</t>
    </rPh>
    <rPh sb="10" eb="12">
      <t>シッカン</t>
    </rPh>
    <phoneticPr fontId="1"/>
  </si>
  <si>
    <t>09200</t>
    <phoneticPr fontId="1"/>
  </si>
  <si>
    <t>心疾患
（高血圧性
を除く）</t>
    <rPh sb="0" eb="1">
      <t>シン</t>
    </rPh>
    <rPh sb="1" eb="3">
      <t>シッカン</t>
    </rPh>
    <rPh sb="5" eb="9">
      <t>コウケツアツセイ</t>
    </rPh>
    <rPh sb="11" eb="12">
      <t>ノゾ</t>
    </rPh>
    <phoneticPr fontId="1"/>
  </si>
  <si>
    <t>09201</t>
    <phoneticPr fontId="1"/>
  </si>
  <si>
    <t>慢性リウマチ
性心疾患</t>
    <rPh sb="0" eb="2">
      <t>マンセイ</t>
    </rPh>
    <rPh sb="7" eb="8">
      <t>セイ</t>
    </rPh>
    <rPh sb="8" eb="9">
      <t>シン</t>
    </rPh>
    <rPh sb="9" eb="11">
      <t>シッカン</t>
    </rPh>
    <phoneticPr fontId="1"/>
  </si>
  <si>
    <t>09202</t>
    <phoneticPr fontId="1"/>
  </si>
  <si>
    <t>急性
心筋梗塞</t>
    <rPh sb="0" eb="2">
      <t>キュウセイ</t>
    </rPh>
    <rPh sb="3" eb="5">
      <t>シンキン</t>
    </rPh>
    <rPh sb="5" eb="7">
      <t>コウソク</t>
    </rPh>
    <phoneticPr fontId="1"/>
  </si>
  <si>
    <t>09203</t>
    <phoneticPr fontId="1"/>
  </si>
  <si>
    <t>その他の
虚血性
心疾患</t>
    <rPh sb="2" eb="3">
      <t>タ</t>
    </rPh>
    <rPh sb="5" eb="8">
      <t>キョケツセイ</t>
    </rPh>
    <rPh sb="9" eb="12">
      <t>シンシッカン</t>
    </rPh>
    <phoneticPr fontId="1"/>
  </si>
  <si>
    <t>09204</t>
    <phoneticPr fontId="1"/>
  </si>
  <si>
    <t>慢性非
リウマチ性
心内膜疾患</t>
    <rPh sb="0" eb="2">
      <t>マンセイ</t>
    </rPh>
    <rPh sb="2" eb="3">
      <t>ヒ</t>
    </rPh>
    <rPh sb="8" eb="9">
      <t>セイ</t>
    </rPh>
    <rPh sb="10" eb="12">
      <t>シンナイ</t>
    </rPh>
    <rPh sb="12" eb="13">
      <t>マク</t>
    </rPh>
    <rPh sb="13" eb="15">
      <t>シッカン</t>
    </rPh>
    <phoneticPr fontId="1"/>
  </si>
  <si>
    <t>09205</t>
    <phoneticPr fontId="1"/>
  </si>
  <si>
    <t>09206</t>
    <phoneticPr fontId="1"/>
  </si>
  <si>
    <t>不整脈及び
伝導障害</t>
    <rPh sb="0" eb="3">
      <t>フセイミャク</t>
    </rPh>
    <rPh sb="3" eb="4">
      <t>オヨ</t>
    </rPh>
    <rPh sb="6" eb="8">
      <t>デンドウ</t>
    </rPh>
    <rPh sb="8" eb="10">
      <t>ショウガイ</t>
    </rPh>
    <phoneticPr fontId="1"/>
  </si>
  <si>
    <t>09207</t>
    <phoneticPr fontId="1"/>
  </si>
  <si>
    <t>09208</t>
    <phoneticPr fontId="1"/>
  </si>
  <si>
    <t>その他の
心疾患</t>
    <rPh sb="2" eb="3">
      <t>タ</t>
    </rPh>
    <rPh sb="5" eb="6">
      <t>シン</t>
    </rPh>
    <rPh sb="6" eb="8">
      <t>シンシッカン</t>
    </rPh>
    <phoneticPr fontId="1"/>
  </si>
  <si>
    <t>09300</t>
    <phoneticPr fontId="1"/>
  </si>
  <si>
    <t>09301</t>
    <phoneticPr fontId="1"/>
  </si>
  <si>
    <t>くも膜下
出血</t>
    <rPh sb="2" eb="4">
      <t>マクカ</t>
    </rPh>
    <rPh sb="5" eb="7">
      <t>シュッケツ</t>
    </rPh>
    <phoneticPr fontId="1"/>
  </si>
  <si>
    <t>09302</t>
    <phoneticPr fontId="1"/>
  </si>
  <si>
    <t>.</t>
    <phoneticPr fontId="1"/>
  </si>
  <si>
    <t>09303</t>
    <phoneticPr fontId="1"/>
  </si>
  <si>
    <t>09304</t>
    <phoneticPr fontId="1"/>
  </si>
  <si>
    <t>その他の
脳血管疾患</t>
    <rPh sb="2" eb="3">
      <t>タ</t>
    </rPh>
    <rPh sb="5" eb="6">
      <t>ノウ</t>
    </rPh>
    <rPh sb="6" eb="8">
      <t>ケッカン</t>
    </rPh>
    <rPh sb="8" eb="10">
      <t>シッカン</t>
    </rPh>
    <phoneticPr fontId="1"/>
  </si>
  <si>
    <t>09400</t>
    <phoneticPr fontId="1"/>
  </si>
  <si>
    <t>大動脈瘤及
び解離</t>
    <rPh sb="0" eb="4">
      <t>ダイドウミャクリュウ</t>
    </rPh>
    <rPh sb="4" eb="5">
      <t>オヨ</t>
    </rPh>
    <rPh sb="7" eb="9">
      <t>カイリ</t>
    </rPh>
    <phoneticPr fontId="1"/>
  </si>
  <si>
    <t>09500</t>
    <phoneticPr fontId="1"/>
  </si>
  <si>
    <t>その他の循環
器系の疾患</t>
    <rPh sb="2" eb="3">
      <t>タ</t>
    </rPh>
    <rPh sb="4" eb="8">
      <t>ジュンカンキ</t>
    </rPh>
    <rPh sb="8" eb="9">
      <t>ケイ</t>
    </rPh>
    <rPh sb="10" eb="12">
      <t>シッカン</t>
    </rPh>
    <phoneticPr fontId="1"/>
  </si>
  <si>
    <t>呼吸器系の
疾患</t>
    <rPh sb="0" eb="3">
      <t>コキュウキ</t>
    </rPh>
    <rPh sb="3" eb="4">
      <t>ケイ</t>
    </rPh>
    <rPh sb="6" eb="8">
      <t>シッカン</t>
    </rPh>
    <phoneticPr fontId="1"/>
  </si>
  <si>
    <t>インフル
エンザ</t>
    <phoneticPr fontId="1"/>
  </si>
  <si>
    <t>急性
気管支炎</t>
    <rPh sb="0" eb="2">
      <t>キュウセイ</t>
    </rPh>
    <rPh sb="3" eb="6">
      <t>キカンシ</t>
    </rPh>
    <rPh sb="6" eb="7">
      <t>エン</t>
    </rPh>
    <phoneticPr fontId="1"/>
  </si>
  <si>
    <t>慢性閉塞性
肺疾患</t>
    <rPh sb="0" eb="2">
      <t>マンセイ</t>
    </rPh>
    <rPh sb="2" eb="5">
      <t>ヘイソクセイ</t>
    </rPh>
    <rPh sb="6" eb="7">
      <t>ハイ</t>
    </rPh>
    <rPh sb="7" eb="9">
      <t>シッカン</t>
    </rPh>
    <phoneticPr fontId="1"/>
  </si>
  <si>
    <t>その他の
呼吸器系
の疾患</t>
    <rPh sb="2" eb="3">
      <t>タ</t>
    </rPh>
    <rPh sb="5" eb="8">
      <t>コキュウキ</t>
    </rPh>
    <rPh sb="8" eb="9">
      <t>ケイ</t>
    </rPh>
    <rPh sb="11" eb="13">
      <t>シッカン</t>
    </rPh>
    <phoneticPr fontId="1"/>
  </si>
  <si>
    <t>消化器系の
疾患</t>
    <rPh sb="0" eb="2">
      <t>ショウカ</t>
    </rPh>
    <rPh sb="2" eb="3">
      <t>キ</t>
    </rPh>
    <rPh sb="3" eb="4">
      <t>ケイ</t>
    </rPh>
    <rPh sb="6" eb="8">
      <t>シッカン</t>
    </rPh>
    <phoneticPr fontId="1"/>
  </si>
  <si>
    <t>胃潰瘍及び
十二指腸
潰瘍</t>
    <rPh sb="0" eb="3">
      <t>イカイヨウ</t>
    </rPh>
    <rPh sb="3" eb="4">
      <t>オヨ</t>
    </rPh>
    <rPh sb="6" eb="10">
      <t>ジュウニシチョウ</t>
    </rPh>
    <rPh sb="11" eb="13">
      <t>カイヨウ</t>
    </rPh>
    <phoneticPr fontId="1"/>
  </si>
  <si>
    <t>ヘルニア及
び腸閉塞</t>
    <rPh sb="4" eb="5">
      <t>オヨ</t>
    </rPh>
    <rPh sb="7" eb="10">
      <t>チョウヘイソク</t>
    </rPh>
    <phoneticPr fontId="1"/>
  </si>
  <si>
    <t>肝硬変
（アルコー
ル性を除く）</t>
    <rPh sb="0" eb="3">
      <t>カンコウヘン</t>
    </rPh>
    <rPh sb="11" eb="12">
      <t>セイ</t>
    </rPh>
    <rPh sb="13" eb="14">
      <t>ノゾ</t>
    </rPh>
    <phoneticPr fontId="1"/>
  </si>
  <si>
    <t>その他の
肝疾患</t>
    <rPh sb="2" eb="3">
      <t>タ</t>
    </rPh>
    <rPh sb="5" eb="6">
      <t>キモ</t>
    </rPh>
    <rPh sb="6" eb="8">
      <t>シッカン</t>
    </rPh>
    <phoneticPr fontId="1"/>
  </si>
  <si>
    <t>その他の
消化器系
の疾患</t>
    <rPh sb="2" eb="3">
      <t>タ</t>
    </rPh>
    <rPh sb="5" eb="7">
      <t>ショウカ</t>
    </rPh>
    <rPh sb="7" eb="8">
      <t>キ</t>
    </rPh>
    <rPh sb="8" eb="9">
      <t>ケイ</t>
    </rPh>
    <rPh sb="11" eb="13">
      <t>シッカン</t>
    </rPh>
    <phoneticPr fontId="1"/>
  </si>
  <si>
    <t>皮膚及び
皮下組織
の疾患</t>
    <rPh sb="0" eb="2">
      <t>ヒフ</t>
    </rPh>
    <rPh sb="2" eb="3">
      <t>オヨ</t>
    </rPh>
    <rPh sb="5" eb="7">
      <t>ヒカ</t>
    </rPh>
    <rPh sb="7" eb="9">
      <t>ソシキ</t>
    </rPh>
    <rPh sb="11" eb="13">
      <t>シッカン</t>
    </rPh>
    <phoneticPr fontId="1"/>
  </si>
  <si>
    <t>筋骨格系
及び結合
組織の疾患</t>
    <rPh sb="0" eb="1">
      <t>スジ</t>
    </rPh>
    <rPh sb="1" eb="3">
      <t>コッカク</t>
    </rPh>
    <rPh sb="3" eb="4">
      <t>ケイ</t>
    </rPh>
    <rPh sb="5" eb="6">
      <t>オヨ</t>
    </rPh>
    <rPh sb="7" eb="9">
      <t>ケツゴウ</t>
    </rPh>
    <rPh sb="10" eb="12">
      <t>ソシキ</t>
    </rPh>
    <rPh sb="13" eb="15">
      <t>シッカン</t>
    </rPh>
    <phoneticPr fontId="1"/>
  </si>
  <si>
    <t>尿路性器
系の疾患</t>
    <rPh sb="0" eb="2">
      <t>ニョウロ</t>
    </rPh>
    <rPh sb="2" eb="4">
      <t>セイキ</t>
    </rPh>
    <rPh sb="5" eb="6">
      <t>ケイ</t>
    </rPh>
    <rPh sb="7" eb="9">
      <t>シッカン</t>
    </rPh>
    <phoneticPr fontId="1"/>
  </si>
  <si>
    <t>糸球体疾患
及び腎尿
細管間質性
疾患</t>
    <rPh sb="0" eb="1">
      <t>イト</t>
    </rPh>
    <rPh sb="1" eb="3">
      <t>キュウタイ</t>
    </rPh>
    <rPh sb="3" eb="5">
      <t>シッカン</t>
    </rPh>
    <rPh sb="6" eb="7">
      <t>オヨ</t>
    </rPh>
    <rPh sb="8" eb="9">
      <t>ジン</t>
    </rPh>
    <rPh sb="9" eb="10">
      <t>ニョウ</t>
    </rPh>
    <rPh sb="11" eb="12">
      <t>ホソ</t>
    </rPh>
    <rPh sb="12" eb="13">
      <t>カン</t>
    </rPh>
    <rPh sb="13" eb="14">
      <t>カン</t>
    </rPh>
    <rPh sb="14" eb="16">
      <t>シツセイ</t>
    </rPh>
    <rPh sb="17" eb="19">
      <t>シッカン</t>
    </rPh>
    <phoneticPr fontId="1"/>
  </si>
  <si>
    <t>詳細不明の
腎不全</t>
    <rPh sb="0" eb="2">
      <t>ショウサイ</t>
    </rPh>
    <rPh sb="2" eb="4">
      <t>フメイ</t>
    </rPh>
    <rPh sb="6" eb="9">
      <t>ジンフゼン</t>
    </rPh>
    <phoneticPr fontId="1"/>
  </si>
  <si>
    <t>妊娠、
分娩及び
産じょく</t>
    <rPh sb="0" eb="2">
      <t>ニンシン</t>
    </rPh>
    <rPh sb="4" eb="6">
      <t>ブンベン</t>
    </rPh>
    <rPh sb="6" eb="7">
      <t>オヨ</t>
    </rPh>
    <rPh sb="9" eb="10">
      <t>サン</t>
    </rPh>
    <phoneticPr fontId="1"/>
  </si>
  <si>
    <t>周産期に
発生した　　　　　
病態</t>
    <rPh sb="0" eb="1">
      <t>シュウ</t>
    </rPh>
    <rPh sb="1" eb="2">
      <t>サン</t>
    </rPh>
    <rPh sb="2" eb="3">
      <t>キ</t>
    </rPh>
    <rPh sb="5" eb="7">
      <t>ハッセイ</t>
    </rPh>
    <rPh sb="15" eb="17">
      <t>ビョウタイ</t>
    </rPh>
    <phoneticPr fontId="1"/>
  </si>
  <si>
    <t>周産期に
特異的な
感染症</t>
    <rPh sb="0" eb="1">
      <t>シュウ</t>
    </rPh>
    <rPh sb="1" eb="2">
      <t>サン</t>
    </rPh>
    <rPh sb="2" eb="3">
      <t>キ</t>
    </rPh>
    <rPh sb="5" eb="8">
      <t>トクイテキ</t>
    </rPh>
    <rPh sb="10" eb="13">
      <t>カンセンショウ</t>
    </rPh>
    <phoneticPr fontId="1"/>
  </si>
  <si>
    <t>その他の周
産期に発生
した病態</t>
    <rPh sb="2" eb="3">
      <t>タ</t>
    </rPh>
    <rPh sb="4" eb="5">
      <t>シュウ</t>
    </rPh>
    <rPh sb="6" eb="7">
      <t>サン</t>
    </rPh>
    <rPh sb="7" eb="8">
      <t>キ</t>
    </rPh>
    <rPh sb="9" eb="11">
      <t>ハッセイ</t>
    </rPh>
    <rPh sb="14" eb="16">
      <t>ビョウタイ</t>
    </rPh>
    <phoneticPr fontId="1"/>
  </si>
  <si>
    <t>先天奇形、
変形及び
染色体異常</t>
    <rPh sb="0" eb="2">
      <t>センテン</t>
    </rPh>
    <rPh sb="2" eb="4">
      <t>キケイ</t>
    </rPh>
    <rPh sb="6" eb="8">
      <t>ヘンケイ</t>
    </rPh>
    <rPh sb="8" eb="9">
      <t>オヨ</t>
    </rPh>
    <rPh sb="11" eb="14">
      <t>センショクタイ</t>
    </rPh>
    <rPh sb="14" eb="16">
      <t>イジョウ</t>
    </rPh>
    <phoneticPr fontId="1"/>
  </si>
  <si>
    <t>神経系の
先天奇形</t>
    <rPh sb="0" eb="2">
      <t>シンケイ</t>
    </rPh>
    <rPh sb="2" eb="3">
      <t>ケイ</t>
    </rPh>
    <rPh sb="5" eb="7">
      <t>センテン</t>
    </rPh>
    <rPh sb="7" eb="9">
      <t>キケイ</t>
    </rPh>
    <phoneticPr fontId="1"/>
  </si>
  <si>
    <t>循環器系の
先天奇形</t>
    <rPh sb="0" eb="3">
      <t>ジュンカンキ</t>
    </rPh>
    <rPh sb="3" eb="4">
      <t>ケイ</t>
    </rPh>
    <rPh sb="6" eb="8">
      <t>センテン</t>
    </rPh>
    <rPh sb="8" eb="10">
      <t>キケイ</t>
    </rPh>
    <phoneticPr fontId="1"/>
  </si>
  <si>
    <t>心臓の　　　
先天奇形</t>
    <rPh sb="0" eb="2">
      <t>シンゾウ</t>
    </rPh>
    <rPh sb="7" eb="9">
      <t>センテン</t>
    </rPh>
    <rPh sb="9" eb="11">
      <t>キケイ</t>
    </rPh>
    <phoneticPr fontId="1"/>
  </si>
  <si>
    <t>その他の
循環器系の　　　　
先天奇形</t>
    <rPh sb="2" eb="3">
      <t>タ</t>
    </rPh>
    <rPh sb="5" eb="8">
      <t>ジュンカンキ</t>
    </rPh>
    <rPh sb="8" eb="9">
      <t>ケイ</t>
    </rPh>
    <rPh sb="15" eb="17">
      <t>センテン</t>
    </rPh>
    <rPh sb="17" eb="19">
      <t>キケイ</t>
    </rPh>
    <phoneticPr fontId="1"/>
  </si>
  <si>
    <t>消化器系の
先天奇形</t>
    <rPh sb="0" eb="2">
      <t>ショウカ</t>
    </rPh>
    <rPh sb="2" eb="3">
      <t>キ</t>
    </rPh>
    <rPh sb="3" eb="4">
      <t>ケイ</t>
    </rPh>
    <rPh sb="6" eb="8">
      <t>センテン</t>
    </rPh>
    <rPh sb="8" eb="10">
      <t>キケイ</t>
    </rPh>
    <phoneticPr fontId="1"/>
  </si>
  <si>
    <t>その他の　　　　
先天奇形　　　　
及び変形</t>
    <rPh sb="2" eb="3">
      <t>タ</t>
    </rPh>
    <rPh sb="9" eb="11">
      <t>センテン</t>
    </rPh>
    <rPh sb="11" eb="13">
      <t>キケイ</t>
    </rPh>
    <rPh sb="18" eb="19">
      <t>オヨ</t>
    </rPh>
    <rPh sb="20" eb="22">
      <t>ヘンケイ</t>
    </rPh>
    <phoneticPr fontId="1"/>
  </si>
  <si>
    <t>染色体異常、
他に分類され
ないもの</t>
    <rPh sb="0" eb="3">
      <t>センショクタイ</t>
    </rPh>
    <rPh sb="3" eb="5">
      <t>イジョウ</t>
    </rPh>
    <rPh sb="7" eb="8">
      <t>ホカ</t>
    </rPh>
    <rPh sb="9" eb="11">
      <t>ブンルイ</t>
    </rPh>
    <phoneticPr fontId="1"/>
  </si>
  <si>
    <t>乳幼児突然
死症候群</t>
    <rPh sb="0" eb="3">
      <t>ニュウヨウジ</t>
    </rPh>
    <rPh sb="3" eb="7">
      <t>トツゼンシ</t>
    </rPh>
    <rPh sb="7" eb="10">
      <t>ショウコウグン</t>
    </rPh>
    <phoneticPr fontId="1"/>
  </si>
  <si>
    <t>傷病及び
死亡の外因</t>
    <rPh sb="0" eb="2">
      <t>ショウビョウ</t>
    </rPh>
    <rPh sb="2" eb="3">
      <t>オヨ</t>
    </rPh>
    <rPh sb="5" eb="7">
      <t>シボウ</t>
    </rPh>
    <rPh sb="8" eb="10">
      <t>ガイイン</t>
    </rPh>
    <phoneticPr fontId="1"/>
  </si>
  <si>
    <t>不慮の溺死
及び溺水</t>
    <rPh sb="0" eb="2">
      <t>フリョ</t>
    </rPh>
    <rPh sb="3" eb="5">
      <t>デキシ</t>
    </rPh>
    <rPh sb="6" eb="7">
      <t>オヨ</t>
    </rPh>
    <rPh sb="8" eb="9">
      <t>デキ</t>
    </rPh>
    <rPh sb="9" eb="10">
      <t>スイ</t>
    </rPh>
    <phoneticPr fontId="1"/>
  </si>
  <si>
    <t>煙、火　　　
及び火災　　　
への曝露</t>
    <rPh sb="0" eb="1">
      <t>ケムリ</t>
    </rPh>
    <rPh sb="2" eb="3">
      <t>ヒ</t>
    </rPh>
    <rPh sb="7" eb="8">
      <t>オヨ</t>
    </rPh>
    <rPh sb="9" eb="11">
      <t>カサイ</t>
    </rPh>
    <rPh sb="17" eb="19">
      <t>バクロ</t>
    </rPh>
    <phoneticPr fontId="1"/>
  </si>
  <si>
    <t>その他の
不慮の事故</t>
    <rPh sb="2" eb="3">
      <t>タ</t>
    </rPh>
    <rPh sb="5" eb="7">
      <t>フリョ</t>
    </rPh>
    <rPh sb="8" eb="10">
      <t>ジコ</t>
    </rPh>
    <phoneticPr fontId="1"/>
  </si>
  <si>
    <t>その他の　　　
外因</t>
    <rPh sb="2" eb="3">
      <t>タ</t>
    </rPh>
    <rPh sb="8" eb="10">
      <t>ガイイン</t>
    </rPh>
    <phoneticPr fontId="1"/>
  </si>
  <si>
    <t>その他の血液
及び造血器の
疾患並びに免疫機構の障害</t>
    <rPh sb="2" eb="3">
      <t>タ</t>
    </rPh>
    <rPh sb="4" eb="6">
      <t>ケツエキ</t>
    </rPh>
    <rPh sb="7" eb="8">
      <t>オヨ</t>
    </rPh>
    <rPh sb="9" eb="11">
      <t>ゾウケツ</t>
    </rPh>
    <rPh sb="11" eb="12">
      <t>キ</t>
    </rPh>
    <rPh sb="14" eb="16">
      <t>シッカン</t>
    </rPh>
    <rPh sb="16" eb="17">
      <t>ナラ</t>
    </rPh>
    <rPh sb="19" eb="21">
      <t>メンエキ</t>
    </rPh>
    <rPh sb="21" eb="23">
      <t>キコウ</t>
    </rPh>
    <rPh sb="24" eb="26">
      <t>ショウガイ</t>
    </rPh>
    <phoneticPr fontId="1"/>
  </si>
  <si>
    <t>周産期に特異的な呼吸障害及び心血管障害</t>
    <rPh sb="0" eb="1">
      <t>シュウ</t>
    </rPh>
    <rPh sb="1" eb="2">
      <t>サン</t>
    </rPh>
    <rPh sb="2" eb="3">
      <t>キ</t>
    </rPh>
    <rPh sb="4" eb="7">
      <t>トクイテキ</t>
    </rPh>
    <rPh sb="8" eb="10">
      <t>コキュウ</t>
    </rPh>
    <rPh sb="10" eb="12">
      <t>ショウガイ</t>
    </rPh>
    <rPh sb="12" eb="13">
      <t>オヨ</t>
    </rPh>
    <rPh sb="14" eb="15">
      <t>ココロ</t>
    </rPh>
    <rPh sb="15" eb="17">
      <t>ケッカン</t>
    </rPh>
    <rPh sb="17" eb="19">
      <t>ショウガイ</t>
    </rPh>
    <phoneticPr fontId="1"/>
  </si>
  <si>
    <t>胎児及び新生児の出血性障害及び血液障害</t>
    <rPh sb="0" eb="2">
      <t>タイジ</t>
    </rPh>
    <rPh sb="2" eb="3">
      <t>オヨ</t>
    </rPh>
    <rPh sb="4" eb="7">
      <t>シンセイジ</t>
    </rPh>
    <rPh sb="8" eb="11">
      <t>シュッケツセイ</t>
    </rPh>
    <rPh sb="11" eb="13">
      <t>ショウガイ</t>
    </rPh>
    <rPh sb="13" eb="14">
      <t>オヨ</t>
    </rPh>
    <rPh sb="15" eb="17">
      <t>ケツエキ</t>
    </rPh>
    <rPh sb="17" eb="19">
      <t>ショウガイ</t>
    </rPh>
    <phoneticPr fontId="1"/>
  </si>
  <si>
    <t>症状、徴候及び異常臨床所見・異常検査所見で他に分類されないもの</t>
    <rPh sb="0" eb="2">
      <t>ショウジョウ</t>
    </rPh>
    <rPh sb="3" eb="5">
      <t>チョウコウ</t>
    </rPh>
    <rPh sb="5" eb="6">
      <t>オヨ</t>
    </rPh>
    <rPh sb="7" eb="9">
      <t>イジョウ</t>
    </rPh>
    <rPh sb="9" eb="11">
      <t>リンショウ</t>
    </rPh>
    <rPh sb="11" eb="13">
      <t>ショケン</t>
    </rPh>
    <rPh sb="14" eb="16">
      <t>イジョウ</t>
    </rPh>
    <rPh sb="16" eb="18">
      <t>ケンサ</t>
    </rPh>
    <rPh sb="18" eb="20">
      <t>ショケン</t>
    </rPh>
    <rPh sb="21" eb="22">
      <t>ホカ</t>
    </rPh>
    <rPh sb="23" eb="25">
      <t>ブンルイ</t>
    </rPh>
    <phoneticPr fontId="1"/>
  </si>
  <si>
    <t>有害物質による不慮の中毒及び有害物質への曝露</t>
    <rPh sb="0" eb="2">
      <t>ユウガイ</t>
    </rPh>
    <rPh sb="2" eb="4">
      <t>ブッシツ</t>
    </rPh>
    <rPh sb="7" eb="9">
      <t>フリョ</t>
    </rPh>
    <rPh sb="10" eb="12">
      <t>チュウドク</t>
    </rPh>
    <rPh sb="12" eb="13">
      <t>オヨ</t>
    </rPh>
    <rPh sb="14" eb="16">
      <t>ユウガイ</t>
    </rPh>
    <rPh sb="16" eb="18">
      <t>ブッシツ</t>
    </rPh>
    <rPh sb="20" eb="22">
      <t>バクロ</t>
    </rPh>
    <phoneticPr fontId="1"/>
  </si>
</sst>
</file>

<file path=xl/styles.xml><?xml version="1.0" encoding="utf-8"?>
<styleSheet xmlns="http://schemas.openxmlformats.org/spreadsheetml/2006/main">
  <numFmts count="1">
    <numFmt numFmtId="176" formatCode="#,##0;&quot;△ &quot;#,##0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right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0" fontId="4" fillId="0" borderId="4" xfId="0" applyFont="1" applyFill="1" applyBorder="1"/>
    <xf numFmtId="0" fontId="4" fillId="0" borderId="5" xfId="0" applyFont="1" applyFill="1" applyBorder="1"/>
    <xf numFmtId="0" fontId="4" fillId="0" borderId="6" xfId="0" applyFont="1" applyFill="1" applyBorder="1"/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vertical="center"/>
    </xf>
    <xf numFmtId="176" fontId="4" fillId="0" borderId="8" xfId="0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vertical="center"/>
    </xf>
    <xf numFmtId="176" fontId="4" fillId="0" borderId="10" xfId="0" applyNumberFormat="1" applyFont="1" applyFill="1" applyBorder="1" applyAlignment="1">
      <alignment vertical="center"/>
    </xf>
    <xf numFmtId="0" fontId="4" fillId="0" borderId="0" xfId="0" applyFont="1" applyFill="1"/>
    <xf numFmtId="176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right"/>
    </xf>
    <xf numFmtId="0" fontId="4" fillId="0" borderId="16" xfId="0" quotePrefix="1" applyFont="1" applyFill="1" applyBorder="1" applyAlignment="1">
      <alignment horizontal="distributed" vertical="center"/>
    </xf>
    <xf numFmtId="0" fontId="4" fillId="0" borderId="16" xfId="0" applyFont="1" applyFill="1" applyBorder="1" applyAlignment="1">
      <alignment horizontal="distributed" vertical="center"/>
    </xf>
    <xf numFmtId="0" fontId="4" fillId="0" borderId="15" xfId="0" applyFont="1" applyFill="1" applyBorder="1" applyAlignment="1">
      <alignment horizontal="distributed" vertical="center" wrapText="1"/>
    </xf>
    <xf numFmtId="0" fontId="4" fillId="0" borderId="17" xfId="0" applyFont="1" applyFill="1" applyBorder="1" applyAlignment="1">
      <alignment horizontal="distributed" vertical="center"/>
    </xf>
    <xf numFmtId="0" fontId="4" fillId="0" borderId="18" xfId="0" applyFont="1" applyFill="1" applyBorder="1" applyAlignment="1">
      <alignment horizontal="distributed" vertical="center" wrapText="1"/>
    </xf>
    <xf numFmtId="0" fontId="4" fillId="0" borderId="19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distributed" vertical="center"/>
    </xf>
    <xf numFmtId="0" fontId="4" fillId="0" borderId="19" xfId="0" quotePrefix="1" applyFont="1" applyFill="1" applyBorder="1" applyAlignment="1">
      <alignment horizontal="distributed" vertical="center" justifyLastLine="1"/>
    </xf>
    <xf numFmtId="0" fontId="2" fillId="0" borderId="15" xfId="0" applyFont="1" applyFill="1" applyBorder="1" applyAlignment="1">
      <alignment horizontal="distributed" vertical="center" wrapText="1"/>
    </xf>
    <xf numFmtId="0" fontId="4" fillId="0" borderId="12" xfId="0" applyFont="1" applyFill="1" applyBorder="1" applyAlignment="1">
      <alignment horizontal="distributed" vertical="center"/>
    </xf>
    <xf numFmtId="0" fontId="4" fillId="0" borderId="14" xfId="0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distributed" vertical="center"/>
    </xf>
    <xf numFmtId="0" fontId="4" fillId="0" borderId="13" xfId="0" applyFont="1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432"/>
  <sheetViews>
    <sheetView tabSelected="1" zoomScaleNormal="100" workbookViewId="0">
      <selection activeCell="G422" sqref="G422"/>
    </sheetView>
  </sheetViews>
  <sheetFormatPr defaultRowHeight="13.5"/>
  <cols>
    <col min="1" max="1" width="6.375" style="1" customWidth="1"/>
    <col min="2" max="2" width="12.875" style="1" customWidth="1"/>
    <col min="3" max="3" width="2.625" style="1" customWidth="1"/>
    <col min="4" max="31" width="9.625" style="1" customWidth="1"/>
    <col min="32" max="16384" width="9" style="1"/>
  </cols>
  <sheetData>
    <row r="1" spans="1:31" ht="18.75">
      <c r="B1" s="2" t="s">
        <v>7</v>
      </c>
    </row>
    <row r="2" spans="1:31" ht="14.25" thickBot="1">
      <c r="AE2" s="3" t="s">
        <v>14</v>
      </c>
    </row>
    <row r="3" spans="1:31" ht="21.95" customHeight="1">
      <c r="A3" s="4"/>
      <c r="B3" s="5"/>
      <c r="C3" s="6"/>
      <c r="D3" s="32" t="s">
        <v>4</v>
      </c>
      <c r="E3" s="32" t="s">
        <v>5</v>
      </c>
      <c r="F3" s="34" t="s">
        <v>42</v>
      </c>
      <c r="G3" s="32" t="s">
        <v>43</v>
      </c>
      <c r="H3" s="32" t="s">
        <v>44</v>
      </c>
      <c r="I3" s="32" t="s">
        <v>45</v>
      </c>
      <c r="J3" s="32" t="s">
        <v>46</v>
      </c>
      <c r="K3" s="32" t="s">
        <v>47</v>
      </c>
      <c r="L3" s="28" t="s">
        <v>48</v>
      </c>
      <c r="M3" s="28" t="s">
        <v>49</v>
      </c>
      <c r="N3" s="28" t="s">
        <v>50</v>
      </c>
      <c r="O3" s="28" t="s">
        <v>51</v>
      </c>
      <c r="P3" s="28" t="s">
        <v>52</v>
      </c>
      <c r="Q3" s="28" t="s">
        <v>53</v>
      </c>
      <c r="R3" s="28" t="s">
        <v>54</v>
      </c>
      <c r="S3" s="28" t="s">
        <v>55</v>
      </c>
      <c r="T3" s="28" t="s">
        <v>56</v>
      </c>
      <c r="U3" s="28" t="s">
        <v>57</v>
      </c>
      <c r="V3" s="28" t="s">
        <v>58</v>
      </c>
      <c r="W3" s="28" t="s">
        <v>59</v>
      </c>
      <c r="X3" s="28" t="s">
        <v>60</v>
      </c>
      <c r="Y3" s="28" t="s">
        <v>61</v>
      </c>
      <c r="Z3" s="28" t="s">
        <v>62</v>
      </c>
      <c r="AA3" s="28" t="s">
        <v>63</v>
      </c>
      <c r="AB3" s="28" t="s">
        <v>64</v>
      </c>
      <c r="AC3" s="28" t="s">
        <v>65</v>
      </c>
      <c r="AD3" s="28" t="s">
        <v>12</v>
      </c>
      <c r="AE3" s="30" t="s">
        <v>13</v>
      </c>
    </row>
    <row r="4" spans="1:31" ht="21.95" customHeight="1">
      <c r="A4" s="7"/>
      <c r="B4" s="8"/>
      <c r="C4" s="9"/>
      <c r="D4" s="33"/>
      <c r="E4" s="33"/>
      <c r="F4" s="33"/>
      <c r="G4" s="33"/>
      <c r="H4" s="33"/>
      <c r="I4" s="33"/>
      <c r="J4" s="33"/>
      <c r="K4" s="33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31"/>
    </row>
    <row r="5" spans="1:31" ht="21.95" customHeight="1">
      <c r="A5" s="10"/>
      <c r="B5" s="11"/>
      <c r="C5" s="12" t="s">
        <v>1</v>
      </c>
      <c r="D5" s="13">
        <f t="shared" ref="D5:AE5" si="0">D6+D7</f>
        <v>8417</v>
      </c>
      <c r="E5" s="13">
        <f t="shared" si="0"/>
        <v>15</v>
      </c>
      <c r="F5" s="13">
        <f t="shared" si="0"/>
        <v>3</v>
      </c>
      <c r="G5" s="13">
        <f t="shared" si="0"/>
        <v>1</v>
      </c>
      <c r="H5" s="13">
        <f t="shared" si="0"/>
        <v>1</v>
      </c>
      <c r="I5" s="13">
        <f t="shared" si="0"/>
        <v>0</v>
      </c>
      <c r="J5" s="13">
        <f t="shared" si="0"/>
        <v>20</v>
      </c>
      <c r="K5" s="13">
        <f t="shared" si="0"/>
        <v>2</v>
      </c>
      <c r="L5" s="13">
        <f t="shared" si="0"/>
        <v>4</v>
      </c>
      <c r="M5" s="13">
        <f t="shared" si="0"/>
        <v>19</v>
      </c>
      <c r="N5" s="13">
        <f t="shared" si="0"/>
        <v>18</v>
      </c>
      <c r="O5" s="13">
        <f t="shared" si="0"/>
        <v>15</v>
      </c>
      <c r="P5" s="13">
        <f t="shared" si="0"/>
        <v>26</v>
      </c>
      <c r="Q5" s="13">
        <f t="shared" si="0"/>
        <v>33</v>
      </c>
      <c r="R5" s="13">
        <f t="shared" si="0"/>
        <v>51</v>
      </c>
      <c r="S5" s="13">
        <f t="shared" si="0"/>
        <v>73</v>
      </c>
      <c r="T5" s="13">
        <f t="shared" si="0"/>
        <v>114</v>
      </c>
      <c r="U5" s="13">
        <f t="shared" si="0"/>
        <v>210</v>
      </c>
      <c r="V5" s="13">
        <f t="shared" si="0"/>
        <v>371</v>
      </c>
      <c r="W5" s="13">
        <f t="shared" si="0"/>
        <v>446</v>
      </c>
      <c r="X5" s="13">
        <f t="shared" si="0"/>
        <v>608</v>
      </c>
      <c r="Y5" s="13">
        <f t="shared" si="0"/>
        <v>1063</v>
      </c>
      <c r="Z5" s="13">
        <f t="shared" si="0"/>
        <v>1619</v>
      </c>
      <c r="AA5" s="13">
        <f t="shared" si="0"/>
        <v>1694</v>
      </c>
      <c r="AB5" s="13">
        <f t="shared" si="0"/>
        <v>1240</v>
      </c>
      <c r="AC5" s="13">
        <f t="shared" si="0"/>
        <v>656</v>
      </c>
      <c r="AD5" s="13">
        <f t="shared" si="0"/>
        <v>135</v>
      </c>
      <c r="AE5" s="14">
        <f t="shared" si="0"/>
        <v>0</v>
      </c>
    </row>
    <row r="6" spans="1:31" ht="21.95" customHeight="1">
      <c r="A6" s="39" t="s">
        <v>0</v>
      </c>
      <c r="B6" s="37"/>
      <c r="C6" s="12" t="s">
        <v>2</v>
      </c>
      <c r="D6" s="13">
        <f>J6+K6+L6+M6+N6+O6+P6+Q6+R6+S6+T6+U6+V6+W6+X6+Y6+Z6+AA6+AB6+AC6+AD6+AE6</f>
        <v>4282</v>
      </c>
      <c r="E6" s="13">
        <f>E9+E45+E133+E142+E151+E160+E183+E186+E189+E254+E275+E301+E304+E307+E328+E331+E352+E381+E393</f>
        <v>8</v>
      </c>
      <c r="F6" s="13">
        <f t="shared" ref="F6:AE6" si="1">F9+F45+F133+F142+F151+F160+F183+F186+F189+F254+F275+F301+F304+F307+F328+F331+F352+F381+F393</f>
        <v>2</v>
      </c>
      <c r="G6" s="13">
        <f t="shared" si="1"/>
        <v>0</v>
      </c>
      <c r="H6" s="13">
        <f t="shared" si="1"/>
        <v>1</v>
      </c>
      <c r="I6" s="13">
        <f t="shared" si="1"/>
        <v>0</v>
      </c>
      <c r="J6" s="13">
        <f t="shared" si="1"/>
        <v>11</v>
      </c>
      <c r="K6" s="13">
        <f t="shared" si="1"/>
        <v>1</v>
      </c>
      <c r="L6" s="13">
        <f t="shared" si="1"/>
        <v>3</v>
      </c>
      <c r="M6" s="13">
        <f t="shared" si="1"/>
        <v>12</v>
      </c>
      <c r="N6" s="13">
        <f t="shared" si="1"/>
        <v>14</v>
      </c>
      <c r="O6" s="13">
        <f t="shared" si="1"/>
        <v>13</v>
      </c>
      <c r="P6" s="13">
        <f t="shared" si="1"/>
        <v>15</v>
      </c>
      <c r="Q6" s="13">
        <f t="shared" si="1"/>
        <v>15</v>
      </c>
      <c r="R6" s="13">
        <f t="shared" si="1"/>
        <v>33</v>
      </c>
      <c r="S6" s="13">
        <f t="shared" si="1"/>
        <v>47</v>
      </c>
      <c r="T6" s="13">
        <f t="shared" si="1"/>
        <v>72</v>
      </c>
      <c r="U6" s="13">
        <f t="shared" si="1"/>
        <v>145</v>
      </c>
      <c r="V6" s="13">
        <f t="shared" si="1"/>
        <v>253</v>
      </c>
      <c r="W6" s="13">
        <f t="shared" si="1"/>
        <v>299</v>
      </c>
      <c r="X6" s="13">
        <f t="shared" si="1"/>
        <v>399</v>
      </c>
      <c r="Y6" s="13">
        <f t="shared" si="1"/>
        <v>686</v>
      </c>
      <c r="Z6" s="13">
        <f t="shared" si="1"/>
        <v>966</v>
      </c>
      <c r="AA6" s="13">
        <f t="shared" si="1"/>
        <v>714</v>
      </c>
      <c r="AB6" s="13">
        <f t="shared" si="1"/>
        <v>417</v>
      </c>
      <c r="AC6" s="13">
        <f t="shared" si="1"/>
        <v>143</v>
      </c>
      <c r="AD6" s="13">
        <f t="shared" si="1"/>
        <v>24</v>
      </c>
      <c r="AE6" s="14">
        <f t="shared" si="1"/>
        <v>0</v>
      </c>
    </row>
    <row r="7" spans="1:31" ht="21.95" customHeight="1">
      <c r="A7" s="15"/>
      <c r="B7" s="16"/>
      <c r="C7" s="12" t="s">
        <v>3</v>
      </c>
      <c r="D7" s="13">
        <f>J7+K7+L7+M7+N7+O7+P7+Q7+R7+S7+T7+U7+V7+W7+X7+Y7+Z7+AA7+AB7+AC7+AD7+AE7</f>
        <v>4135</v>
      </c>
      <c r="E7" s="13">
        <f>E10+E46+E134+E143+E152+E161+E184+E187+E190+E255+E276+E302+E305+E308+E329+E332+E353+E382+E394</f>
        <v>7</v>
      </c>
      <c r="F7" s="13">
        <f t="shared" ref="F7:AE7" si="2">F10+F46+F134+F143+F152+F161+F184+F187+F190+F255+F276+F302+F305+F308+F329+F332+F353+F382+F394</f>
        <v>1</v>
      </c>
      <c r="G7" s="13">
        <f t="shared" si="2"/>
        <v>1</v>
      </c>
      <c r="H7" s="13">
        <f t="shared" si="2"/>
        <v>0</v>
      </c>
      <c r="I7" s="13">
        <f t="shared" si="2"/>
        <v>0</v>
      </c>
      <c r="J7" s="13">
        <f t="shared" si="2"/>
        <v>9</v>
      </c>
      <c r="K7" s="13">
        <f t="shared" si="2"/>
        <v>1</v>
      </c>
      <c r="L7" s="13">
        <f t="shared" si="2"/>
        <v>1</v>
      </c>
      <c r="M7" s="13">
        <f t="shared" si="2"/>
        <v>7</v>
      </c>
      <c r="N7" s="13">
        <f t="shared" si="2"/>
        <v>4</v>
      </c>
      <c r="O7" s="13">
        <f t="shared" si="2"/>
        <v>2</v>
      </c>
      <c r="P7" s="13">
        <f t="shared" si="2"/>
        <v>11</v>
      </c>
      <c r="Q7" s="13">
        <f t="shared" si="2"/>
        <v>18</v>
      </c>
      <c r="R7" s="13">
        <f t="shared" si="2"/>
        <v>18</v>
      </c>
      <c r="S7" s="13">
        <f t="shared" si="2"/>
        <v>26</v>
      </c>
      <c r="T7" s="13">
        <f t="shared" si="2"/>
        <v>42</v>
      </c>
      <c r="U7" s="13">
        <f t="shared" si="2"/>
        <v>65</v>
      </c>
      <c r="V7" s="13">
        <f t="shared" si="2"/>
        <v>118</v>
      </c>
      <c r="W7" s="13">
        <f t="shared" si="2"/>
        <v>147</v>
      </c>
      <c r="X7" s="13">
        <f t="shared" si="2"/>
        <v>209</v>
      </c>
      <c r="Y7" s="13">
        <f t="shared" si="2"/>
        <v>377</v>
      </c>
      <c r="Z7" s="13">
        <f t="shared" si="2"/>
        <v>653</v>
      </c>
      <c r="AA7" s="13">
        <f t="shared" si="2"/>
        <v>980</v>
      </c>
      <c r="AB7" s="13">
        <f t="shared" si="2"/>
        <v>823</v>
      </c>
      <c r="AC7" s="13">
        <f t="shared" si="2"/>
        <v>513</v>
      </c>
      <c r="AD7" s="13">
        <f t="shared" si="2"/>
        <v>111</v>
      </c>
      <c r="AE7" s="14">
        <f t="shared" si="2"/>
        <v>0</v>
      </c>
    </row>
    <row r="8" spans="1:31" ht="21.95" customHeight="1">
      <c r="A8" s="23" t="s">
        <v>66</v>
      </c>
      <c r="B8" s="25" t="s">
        <v>75</v>
      </c>
      <c r="C8" s="12" t="s">
        <v>1</v>
      </c>
      <c r="D8" s="13">
        <f t="shared" ref="D8:AE8" si="3">D9+D10</f>
        <v>173</v>
      </c>
      <c r="E8" s="13">
        <f t="shared" si="3"/>
        <v>0</v>
      </c>
      <c r="F8" s="13">
        <f t="shared" si="3"/>
        <v>1</v>
      </c>
      <c r="G8" s="13">
        <f t="shared" si="3"/>
        <v>0</v>
      </c>
      <c r="H8" s="13">
        <f t="shared" si="3"/>
        <v>0</v>
      </c>
      <c r="I8" s="13">
        <f t="shared" si="3"/>
        <v>0</v>
      </c>
      <c r="J8" s="13">
        <f t="shared" si="3"/>
        <v>1</v>
      </c>
      <c r="K8" s="13">
        <f t="shared" si="3"/>
        <v>0</v>
      </c>
      <c r="L8" s="13">
        <f t="shared" si="3"/>
        <v>0</v>
      </c>
      <c r="M8" s="13">
        <f t="shared" si="3"/>
        <v>0</v>
      </c>
      <c r="N8" s="13">
        <f t="shared" si="3"/>
        <v>0</v>
      </c>
      <c r="O8" s="13">
        <f t="shared" si="3"/>
        <v>0</v>
      </c>
      <c r="P8" s="13">
        <f t="shared" si="3"/>
        <v>0</v>
      </c>
      <c r="Q8" s="13">
        <f t="shared" si="3"/>
        <v>0</v>
      </c>
      <c r="R8" s="13">
        <f t="shared" si="3"/>
        <v>1</v>
      </c>
      <c r="S8" s="13">
        <f t="shared" si="3"/>
        <v>1</v>
      </c>
      <c r="T8" s="13">
        <f t="shared" si="3"/>
        <v>0</v>
      </c>
      <c r="U8" s="13">
        <f t="shared" si="3"/>
        <v>3</v>
      </c>
      <c r="V8" s="13">
        <f t="shared" si="3"/>
        <v>9</v>
      </c>
      <c r="W8" s="13">
        <f t="shared" si="3"/>
        <v>10</v>
      </c>
      <c r="X8" s="13">
        <f t="shared" si="3"/>
        <v>16</v>
      </c>
      <c r="Y8" s="13">
        <f t="shared" si="3"/>
        <v>30</v>
      </c>
      <c r="Z8" s="13">
        <f t="shared" si="3"/>
        <v>30</v>
      </c>
      <c r="AA8" s="13">
        <f t="shared" si="3"/>
        <v>33</v>
      </c>
      <c r="AB8" s="13">
        <f t="shared" si="3"/>
        <v>25</v>
      </c>
      <c r="AC8" s="13">
        <f t="shared" si="3"/>
        <v>12</v>
      </c>
      <c r="AD8" s="13">
        <f t="shared" si="3"/>
        <v>2</v>
      </c>
      <c r="AE8" s="14">
        <f t="shared" si="3"/>
        <v>0</v>
      </c>
    </row>
    <row r="9" spans="1:31" ht="21.95" customHeight="1">
      <c r="A9" s="24"/>
      <c r="B9" s="25"/>
      <c r="C9" s="12" t="s">
        <v>2</v>
      </c>
      <c r="D9" s="13">
        <f>J9+K9+L9+M9+N9+O9+P9+Q9+R9+S9+T9+U9+V9+W9+X9+Y9+Z9+AA9+AB9+AC9+AD9+AE9</f>
        <v>72</v>
      </c>
      <c r="E9" s="13">
        <f t="shared" ref="E9:I10" si="4">E12+E15+E24+E27+E39+E42</f>
        <v>0</v>
      </c>
      <c r="F9" s="13">
        <f t="shared" si="4"/>
        <v>1</v>
      </c>
      <c r="G9" s="13">
        <f t="shared" si="4"/>
        <v>0</v>
      </c>
      <c r="H9" s="13">
        <f t="shared" si="4"/>
        <v>0</v>
      </c>
      <c r="I9" s="13">
        <f t="shared" si="4"/>
        <v>0</v>
      </c>
      <c r="J9" s="13">
        <f>E9+F9+G9+H9+I9</f>
        <v>1</v>
      </c>
      <c r="K9" s="13">
        <f t="shared" ref="K9:AE9" si="5">K12+K15+K24+K27+K39+K42</f>
        <v>0</v>
      </c>
      <c r="L9" s="13">
        <f t="shared" si="5"/>
        <v>0</v>
      </c>
      <c r="M9" s="13">
        <f t="shared" si="5"/>
        <v>0</v>
      </c>
      <c r="N9" s="13">
        <f t="shared" si="5"/>
        <v>0</v>
      </c>
      <c r="O9" s="13">
        <f t="shared" si="5"/>
        <v>0</v>
      </c>
      <c r="P9" s="13">
        <f t="shared" si="5"/>
        <v>0</v>
      </c>
      <c r="Q9" s="13">
        <f t="shared" si="5"/>
        <v>0</v>
      </c>
      <c r="R9" s="13">
        <f t="shared" si="5"/>
        <v>0</v>
      </c>
      <c r="S9" s="13">
        <f t="shared" ref="S9:AC9" si="6">S12+S15+S24+S27+S39+S42</f>
        <v>1</v>
      </c>
      <c r="T9" s="13">
        <f t="shared" si="6"/>
        <v>0</v>
      </c>
      <c r="U9" s="13">
        <f t="shared" si="6"/>
        <v>2</v>
      </c>
      <c r="V9" s="13">
        <f>V12+V15+V24+V27+V39+V42</f>
        <v>4</v>
      </c>
      <c r="W9" s="13">
        <f t="shared" si="6"/>
        <v>8</v>
      </c>
      <c r="X9" s="13">
        <f t="shared" si="6"/>
        <v>9</v>
      </c>
      <c r="Y9" s="13">
        <f t="shared" si="6"/>
        <v>14</v>
      </c>
      <c r="Z9" s="13">
        <f t="shared" si="6"/>
        <v>11</v>
      </c>
      <c r="AA9" s="13">
        <f t="shared" si="6"/>
        <v>11</v>
      </c>
      <c r="AB9" s="13">
        <f t="shared" si="6"/>
        <v>10</v>
      </c>
      <c r="AC9" s="13">
        <f t="shared" si="6"/>
        <v>1</v>
      </c>
      <c r="AD9" s="13">
        <f t="shared" si="5"/>
        <v>0</v>
      </c>
      <c r="AE9" s="14">
        <f t="shared" si="5"/>
        <v>0</v>
      </c>
    </row>
    <row r="10" spans="1:31" ht="21.95" customHeight="1">
      <c r="A10" s="24"/>
      <c r="B10" s="25"/>
      <c r="C10" s="12" t="s">
        <v>3</v>
      </c>
      <c r="D10" s="13">
        <f>J10+K10+L10+M10+N10+O10+P10+Q10+R10+S10+T10+U10+V10+W10+X10+Y10+Z10+AA10+AB10+AC10+AD10+AE10</f>
        <v>101</v>
      </c>
      <c r="E10" s="13">
        <f t="shared" si="4"/>
        <v>0</v>
      </c>
      <c r="F10" s="13">
        <f t="shared" si="4"/>
        <v>0</v>
      </c>
      <c r="G10" s="13">
        <f t="shared" si="4"/>
        <v>0</v>
      </c>
      <c r="H10" s="13">
        <f t="shared" si="4"/>
        <v>0</v>
      </c>
      <c r="I10" s="13">
        <f t="shared" si="4"/>
        <v>0</v>
      </c>
      <c r="J10" s="13">
        <f>E10+F10+G10+H10+I10</f>
        <v>0</v>
      </c>
      <c r="K10" s="13">
        <f t="shared" ref="K10:AE10" si="7">K13+K16+K25+K28+K40+K43</f>
        <v>0</v>
      </c>
      <c r="L10" s="13">
        <f t="shared" si="7"/>
        <v>0</v>
      </c>
      <c r="M10" s="13">
        <f t="shared" si="7"/>
        <v>0</v>
      </c>
      <c r="N10" s="13">
        <f t="shared" si="7"/>
        <v>0</v>
      </c>
      <c r="O10" s="13">
        <f t="shared" si="7"/>
        <v>0</v>
      </c>
      <c r="P10" s="13">
        <f t="shared" si="7"/>
        <v>0</v>
      </c>
      <c r="Q10" s="13">
        <f t="shared" si="7"/>
        <v>0</v>
      </c>
      <c r="R10" s="13">
        <f t="shared" si="7"/>
        <v>1</v>
      </c>
      <c r="S10" s="13">
        <f t="shared" si="7"/>
        <v>0</v>
      </c>
      <c r="T10" s="13">
        <f t="shared" si="7"/>
        <v>0</v>
      </c>
      <c r="U10" s="13">
        <f t="shared" si="7"/>
        <v>1</v>
      </c>
      <c r="V10" s="13">
        <f t="shared" si="7"/>
        <v>5</v>
      </c>
      <c r="W10" s="13">
        <f t="shared" si="7"/>
        <v>2</v>
      </c>
      <c r="X10" s="13">
        <f t="shared" si="7"/>
        <v>7</v>
      </c>
      <c r="Y10" s="13">
        <f t="shared" si="7"/>
        <v>16</v>
      </c>
      <c r="Z10" s="13">
        <f t="shared" si="7"/>
        <v>19</v>
      </c>
      <c r="AA10" s="13">
        <f t="shared" si="7"/>
        <v>22</v>
      </c>
      <c r="AB10" s="13">
        <f t="shared" si="7"/>
        <v>15</v>
      </c>
      <c r="AC10" s="13">
        <f t="shared" si="7"/>
        <v>11</v>
      </c>
      <c r="AD10" s="13">
        <f t="shared" si="7"/>
        <v>2</v>
      </c>
      <c r="AE10" s="14">
        <f t="shared" si="7"/>
        <v>0</v>
      </c>
    </row>
    <row r="11" spans="1:31" ht="21.95" customHeight="1">
      <c r="A11" s="23" t="s">
        <v>67</v>
      </c>
      <c r="B11" s="25" t="s">
        <v>6</v>
      </c>
      <c r="C11" s="12" t="s">
        <v>1</v>
      </c>
      <c r="D11" s="13">
        <f>D12+D13</f>
        <v>25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1</v>
      </c>
      <c r="V11" s="13">
        <v>2</v>
      </c>
      <c r="W11" s="13">
        <v>0</v>
      </c>
      <c r="X11" s="13">
        <v>2</v>
      </c>
      <c r="Y11" s="13">
        <v>6</v>
      </c>
      <c r="Z11" s="13">
        <v>2</v>
      </c>
      <c r="AA11" s="13">
        <v>3</v>
      </c>
      <c r="AB11" s="13">
        <v>5</v>
      </c>
      <c r="AC11" s="13">
        <v>4</v>
      </c>
      <c r="AD11" s="13">
        <v>0</v>
      </c>
      <c r="AE11" s="14">
        <f>AE12+AE13</f>
        <v>0</v>
      </c>
    </row>
    <row r="12" spans="1:31" ht="21.95" customHeight="1">
      <c r="A12" s="24"/>
      <c r="B12" s="25"/>
      <c r="C12" s="12" t="s">
        <v>2</v>
      </c>
      <c r="D12" s="13">
        <f>J12+K12+L12+M12+N12+O12+P12+Q12+R12+S12+T12+U12+V12+W12+X12+Y12+Z12+AA12+AB12+AC12+AD12+AE12</f>
        <v>8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>
        <v>1</v>
      </c>
      <c r="V12" s="13"/>
      <c r="W12" s="13"/>
      <c r="X12" s="13">
        <v>2</v>
      </c>
      <c r="Y12" s="13">
        <v>4</v>
      </c>
      <c r="Z12" s="13"/>
      <c r="AA12" s="13"/>
      <c r="AB12" s="13">
        <v>1</v>
      </c>
      <c r="AC12" s="13"/>
      <c r="AD12" s="13"/>
      <c r="AE12" s="14"/>
    </row>
    <row r="13" spans="1:31" ht="21.95" customHeight="1">
      <c r="A13" s="24"/>
      <c r="B13" s="25"/>
      <c r="C13" s="12" t="s">
        <v>3</v>
      </c>
      <c r="D13" s="13">
        <f>J13+K13+L13+M13+N13+O13+P13+Q13+R13+S13+T13+U13+V13+W13+X13+Y13+Z13+AA13+AB13+AC13+AD13+AE13</f>
        <v>17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>
        <v>2</v>
      </c>
      <c r="W13" s="13"/>
      <c r="X13" s="13"/>
      <c r="Y13" s="13">
        <v>2</v>
      </c>
      <c r="Z13" s="13">
        <v>2</v>
      </c>
      <c r="AA13" s="13">
        <v>3</v>
      </c>
      <c r="AB13" s="13">
        <v>4</v>
      </c>
      <c r="AC13" s="13">
        <v>4</v>
      </c>
      <c r="AD13" s="13"/>
      <c r="AE13" s="14"/>
    </row>
    <row r="14" spans="1:31" ht="21.95" customHeight="1">
      <c r="A14" s="23" t="s">
        <v>68</v>
      </c>
      <c r="B14" s="25" t="s">
        <v>8</v>
      </c>
      <c r="C14" s="12" t="s">
        <v>1</v>
      </c>
      <c r="D14" s="13">
        <f t="shared" ref="D14:AE14" si="8">D15+D16</f>
        <v>11</v>
      </c>
      <c r="E14" s="13">
        <f t="shared" si="8"/>
        <v>0</v>
      </c>
      <c r="F14" s="13">
        <f t="shared" si="8"/>
        <v>0</v>
      </c>
      <c r="G14" s="13">
        <f t="shared" si="8"/>
        <v>0</v>
      </c>
      <c r="H14" s="13">
        <f t="shared" si="8"/>
        <v>0</v>
      </c>
      <c r="I14" s="13">
        <f t="shared" si="8"/>
        <v>0</v>
      </c>
      <c r="J14" s="13">
        <f t="shared" si="8"/>
        <v>0</v>
      </c>
      <c r="K14" s="13">
        <f t="shared" si="8"/>
        <v>0</v>
      </c>
      <c r="L14" s="13">
        <f t="shared" si="8"/>
        <v>0</v>
      </c>
      <c r="M14" s="13">
        <f t="shared" si="8"/>
        <v>0</v>
      </c>
      <c r="N14" s="13">
        <f t="shared" si="8"/>
        <v>0</v>
      </c>
      <c r="O14" s="13">
        <f t="shared" si="8"/>
        <v>0</v>
      </c>
      <c r="P14" s="13">
        <f t="shared" si="8"/>
        <v>0</v>
      </c>
      <c r="Q14" s="13">
        <f t="shared" si="8"/>
        <v>0</v>
      </c>
      <c r="R14" s="13">
        <f t="shared" si="8"/>
        <v>0</v>
      </c>
      <c r="S14" s="13">
        <f t="shared" si="8"/>
        <v>0</v>
      </c>
      <c r="T14" s="13">
        <f t="shared" si="8"/>
        <v>0</v>
      </c>
      <c r="U14" s="13">
        <f t="shared" si="8"/>
        <v>0</v>
      </c>
      <c r="V14" s="13">
        <f t="shared" si="8"/>
        <v>2</v>
      </c>
      <c r="W14" s="13">
        <f t="shared" si="8"/>
        <v>1</v>
      </c>
      <c r="X14" s="13">
        <f t="shared" si="8"/>
        <v>1</v>
      </c>
      <c r="Y14" s="13">
        <f t="shared" si="8"/>
        <v>2</v>
      </c>
      <c r="Z14" s="13">
        <f t="shared" si="8"/>
        <v>2</v>
      </c>
      <c r="AA14" s="13">
        <f t="shared" si="8"/>
        <v>1</v>
      </c>
      <c r="AB14" s="13">
        <f t="shared" si="8"/>
        <v>2</v>
      </c>
      <c r="AC14" s="13">
        <f t="shared" si="8"/>
        <v>0</v>
      </c>
      <c r="AD14" s="13">
        <f t="shared" si="8"/>
        <v>0</v>
      </c>
      <c r="AE14" s="14">
        <f t="shared" si="8"/>
        <v>0</v>
      </c>
    </row>
    <row r="15" spans="1:31" ht="21.95" customHeight="1">
      <c r="A15" s="24"/>
      <c r="B15" s="25"/>
      <c r="C15" s="12" t="s">
        <v>2</v>
      </c>
      <c r="D15" s="13">
        <f>J15+K15+L15+M15+N15+O15+P15+Q15+R15+S15+T15+U15+V15+W15+X15+Y15+Z15+AA15+AB15+AC15+AD15+AE15</f>
        <v>8</v>
      </c>
      <c r="E15" s="13">
        <f t="shared" ref="E15:I16" si="9">E18+E21</f>
        <v>0</v>
      </c>
      <c r="F15" s="13">
        <f t="shared" si="9"/>
        <v>0</v>
      </c>
      <c r="G15" s="13">
        <f t="shared" si="9"/>
        <v>0</v>
      </c>
      <c r="H15" s="13">
        <f t="shared" si="9"/>
        <v>0</v>
      </c>
      <c r="I15" s="13">
        <f t="shared" si="9"/>
        <v>0</v>
      </c>
      <c r="J15" s="13">
        <f>E15+F15+G15+H15+I15</f>
        <v>0</v>
      </c>
      <c r="K15" s="13">
        <f t="shared" ref="K15:AE15" si="10">K18+K21</f>
        <v>0</v>
      </c>
      <c r="L15" s="13">
        <f t="shared" si="10"/>
        <v>0</v>
      </c>
      <c r="M15" s="13">
        <f t="shared" si="10"/>
        <v>0</v>
      </c>
      <c r="N15" s="13">
        <f t="shared" si="10"/>
        <v>0</v>
      </c>
      <c r="O15" s="13">
        <f t="shared" si="10"/>
        <v>0</v>
      </c>
      <c r="P15" s="13">
        <f t="shared" si="10"/>
        <v>0</v>
      </c>
      <c r="Q15" s="13">
        <f t="shared" si="10"/>
        <v>0</v>
      </c>
      <c r="R15" s="13">
        <f t="shared" si="10"/>
        <v>0</v>
      </c>
      <c r="S15" s="13">
        <f t="shared" ref="S15:AC15" si="11">S18+S21</f>
        <v>0</v>
      </c>
      <c r="T15" s="13">
        <f t="shared" si="11"/>
        <v>0</v>
      </c>
      <c r="U15" s="13">
        <f t="shared" si="11"/>
        <v>0</v>
      </c>
      <c r="V15" s="13">
        <f t="shared" si="11"/>
        <v>2</v>
      </c>
      <c r="W15" s="13">
        <f t="shared" si="11"/>
        <v>1</v>
      </c>
      <c r="X15" s="13">
        <f t="shared" si="11"/>
        <v>1</v>
      </c>
      <c r="Y15" s="13">
        <f t="shared" si="11"/>
        <v>1</v>
      </c>
      <c r="Z15" s="13">
        <f t="shared" si="11"/>
        <v>0</v>
      </c>
      <c r="AA15" s="13">
        <f t="shared" si="11"/>
        <v>1</v>
      </c>
      <c r="AB15" s="13">
        <f t="shared" si="11"/>
        <v>2</v>
      </c>
      <c r="AC15" s="13">
        <f t="shared" si="11"/>
        <v>0</v>
      </c>
      <c r="AD15" s="13">
        <f t="shared" si="10"/>
        <v>0</v>
      </c>
      <c r="AE15" s="14">
        <f t="shared" si="10"/>
        <v>0</v>
      </c>
    </row>
    <row r="16" spans="1:31" ht="21.95" customHeight="1">
      <c r="A16" s="24"/>
      <c r="B16" s="25"/>
      <c r="C16" s="12" t="s">
        <v>3</v>
      </c>
      <c r="D16" s="13">
        <f>J16+K16+L16+M16+N16+O16+P16+Q16+R16+S16+T16+U16+V16+W16+X16+Y16+Z16+AA16+AB16+AC16+AD16+AE16</f>
        <v>3</v>
      </c>
      <c r="E16" s="13">
        <f t="shared" si="9"/>
        <v>0</v>
      </c>
      <c r="F16" s="13">
        <f t="shared" si="9"/>
        <v>0</v>
      </c>
      <c r="G16" s="13">
        <f t="shared" si="9"/>
        <v>0</v>
      </c>
      <c r="H16" s="13">
        <f t="shared" si="9"/>
        <v>0</v>
      </c>
      <c r="I16" s="13">
        <f t="shared" si="9"/>
        <v>0</v>
      </c>
      <c r="J16" s="13">
        <f>E16+F16+G16+H16+I16</f>
        <v>0</v>
      </c>
      <c r="K16" s="13">
        <f t="shared" ref="K16:AE16" si="12">K19+K22</f>
        <v>0</v>
      </c>
      <c r="L16" s="13">
        <f t="shared" si="12"/>
        <v>0</v>
      </c>
      <c r="M16" s="13">
        <f t="shared" si="12"/>
        <v>0</v>
      </c>
      <c r="N16" s="13">
        <f t="shared" si="12"/>
        <v>0</v>
      </c>
      <c r="O16" s="13">
        <f t="shared" si="12"/>
        <v>0</v>
      </c>
      <c r="P16" s="13">
        <f t="shared" si="12"/>
        <v>0</v>
      </c>
      <c r="Q16" s="13">
        <f t="shared" si="12"/>
        <v>0</v>
      </c>
      <c r="R16" s="13">
        <f t="shared" si="12"/>
        <v>0</v>
      </c>
      <c r="S16" s="13">
        <f t="shared" si="12"/>
        <v>0</v>
      </c>
      <c r="T16" s="13">
        <f t="shared" si="12"/>
        <v>0</v>
      </c>
      <c r="U16" s="13">
        <f t="shared" si="12"/>
        <v>0</v>
      </c>
      <c r="V16" s="13">
        <f t="shared" si="12"/>
        <v>0</v>
      </c>
      <c r="W16" s="13">
        <f t="shared" si="12"/>
        <v>0</v>
      </c>
      <c r="X16" s="13">
        <f t="shared" si="12"/>
        <v>0</v>
      </c>
      <c r="Y16" s="13">
        <f t="shared" si="12"/>
        <v>1</v>
      </c>
      <c r="Z16" s="13">
        <f t="shared" si="12"/>
        <v>2</v>
      </c>
      <c r="AA16" s="13">
        <f t="shared" si="12"/>
        <v>0</v>
      </c>
      <c r="AB16" s="13">
        <f t="shared" si="12"/>
        <v>0</v>
      </c>
      <c r="AC16" s="13">
        <f>AC19+AC22</f>
        <v>0</v>
      </c>
      <c r="AD16" s="13">
        <f t="shared" si="12"/>
        <v>0</v>
      </c>
      <c r="AE16" s="14">
        <f t="shared" si="12"/>
        <v>0</v>
      </c>
    </row>
    <row r="17" spans="1:31" ht="21.95" customHeight="1">
      <c r="A17" s="23" t="s">
        <v>69</v>
      </c>
      <c r="B17" s="25" t="s">
        <v>9</v>
      </c>
      <c r="C17" s="12" t="s">
        <v>1</v>
      </c>
      <c r="D17" s="13">
        <f>D18+D19</f>
        <v>9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13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2</v>
      </c>
      <c r="W17" s="13">
        <v>1</v>
      </c>
      <c r="X17" s="13">
        <v>1</v>
      </c>
      <c r="Y17" s="13">
        <v>1</v>
      </c>
      <c r="Z17" s="13">
        <v>1</v>
      </c>
      <c r="AA17" s="13">
        <v>1</v>
      </c>
      <c r="AB17" s="13">
        <v>2</v>
      </c>
      <c r="AC17" s="13">
        <v>0</v>
      </c>
      <c r="AD17" s="13">
        <v>0</v>
      </c>
      <c r="AE17" s="14">
        <f>AE18+AE19</f>
        <v>0</v>
      </c>
    </row>
    <row r="18" spans="1:31" ht="21.95" customHeight="1">
      <c r="A18" s="24"/>
      <c r="B18" s="25"/>
      <c r="C18" s="12" t="s">
        <v>2</v>
      </c>
      <c r="D18" s="13">
        <f>J18+K18+L18+M18+N18+O18+P18+Q18+R18+S18+T18+U18+V18+W18+X18+Y18+Z18+AA18+AB18+AC18+AD18+AE18</f>
        <v>7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>
        <v>2</v>
      </c>
      <c r="W18" s="13">
        <v>1</v>
      </c>
      <c r="X18" s="13">
        <v>1</v>
      </c>
      <c r="Y18" s="13"/>
      <c r="Z18" s="13"/>
      <c r="AA18" s="13">
        <v>1</v>
      </c>
      <c r="AB18" s="13">
        <v>2</v>
      </c>
      <c r="AC18" s="13"/>
      <c r="AD18" s="13"/>
      <c r="AE18" s="14"/>
    </row>
    <row r="19" spans="1:31" ht="21.95" customHeight="1">
      <c r="A19" s="24"/>
      <c r="B19" s="25"/>
      <c r="C19" s="12" t="s">
        <v>3</v>
      </c>
      <c r="D19" s="13">
        <f>J19+K19+L19+M19+N19+O19+P19+Q19+R19+S19+T19+U19+V19+W19+X19+Y19+Z19+AA19+AB19+AC19+AD19+AE19</f>
        <v>2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>
        <v>1</v>
      </c>
      <c r="Z19" s="13">
        <v>1</v>
      </c>
      <c r="AA19" s="13"/>
      <c r="AB19" s="13"/>
      <c r="AC19" s="13"/>
      <c r="AD19" s="13"/>
      <c r="AE19" s="14"/>
    </row>
    <row r="20" spans="1:31" ht="21.95" customHeight="1">
      <c r="A20" s="23" t="s">
        <v>70</v>
      </c>
      <c r="B20" s="25" t="s">
        <v>76</v>
      </c>
      <c r="C20" s="12" t="s">
        <v>1</v>
      </c>
      <c r="D20" s="13">
        <f>D21+D22</f>
        <v>2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1</v>
      </c>
      <c r="Z20" s="13">
        <v>1</v>
      </c>
      <c r="AA20" s="13">
        <v>0</v>
      </c>
      <c r="AB20" s="13">
        <v>0</v>
      </c>
      <c r="AC20" s="13">
        <v>0</v>
      </c>
      <c r="AD20" s="13">
        <v>0</v>
      </c>
      <c r="AE20" s="14">
        <f>AE21+AE22</f>
        <v>0</v>
      </c>
    </row>
    <row r="21" spans="1:31" ht="21.95" customHeight="1">
      <c r="A21" s="24"/>
      <c r="B21" s="25"/>
      <c r="C21" s="12" t="s">
        <v>2</v>
      </c>
      <c r="D21" s="13">
        <f>J21+K21+L21+M21+N21+O21+P21+Q21+R21+S21+T21+U21+V21+W21+X21+Y21+Z21+AA21+AB21+AC21+AD21+AE21</f>
        <v>1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>
        <v>1</v>
      </c>
      <c r="Z21" s="13"/>
      <c r="AA21" s="13"/>
      <c r="AB21" s="13"/>
      <c r="AC21" s="13"/>
      <c r="AD21" s="13"/>
      <c r="AE21" s="14"/>
    </row>
    <row r="22" spans="1:31" ht="21.95" customHeight="1">
      <c r="A22" s="24"/>
      <c r="B22" s="25"/>
      <c r="C22" s="12" t="s">
        <v>3</v>
      </c>
      <c r="D22" s="13">
        <f>J22+K22+L22+M22+N22+O22+P22+Q22+R22+S22+T22+U22+V22+W22+X22+Y22+Z22+AA22+AB22+AC22+AD22+AE22</f>
        <v>1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>
        <v>1</v>
      </c>
      <c r="AA22" s="13"/>
      <c r="AB22" s="13"/>
      <c r="AC22" s="13"/>
      <c r="AD22" s="13"/>
      <c r="AE22" s="14"/>
    </row>
    <row r="23" spans="1:31" ht="21.95" customHeight="1">
      <c r="A23" s="23" t="s">
        <v>77</v>
      </c>
      <c r="B23" s="25" t="s">
        <v>71</v>
      </c>
      <c r="C23" s="12" t="s">
        <v>1</v>
      </c>
      <c r="D23" s="13">
        <f>D24+D25</f>
        <v>68</v>
      </c>
      <c r="E23" s="13">
        <v>0</v>
      </c>
      <c r="F23" s="13">
        <v>1</v>
      </c>
      <c r="G23" s="13">
        <v>0</v>
      </c>
      <c r="H23" s="13">
        <v>0</v>
      </c>
      <c r="I23" s="13">
        <v>0</v>
      </c>
      <c r="J23" s="13">
        <v>1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1</v>
      </c>
      <c r="S23" s="13">
        <v>0</v>
      </c>
      <c r="T23" s="13">
        <v>0</v>
      </c>
      <c r="U23" s="13">
        <v>0</v>
      </c>
      <c r="V23" s="13">
        <v>1</v>
      </c>
      <c r="W23" s="13">
        <v>2</v>
      </c>
      <c r="X23" s="13">
        <v>3</v>
      </c>
      <c r="Y23" s="13">
        <v>11</v>
      </c>
      <c r="Z23" s="13">
        <v>13</v>
      </c>
      <c r="AA23" s="13">
        <v>19</v>
      </c>
      <c r="AB23" s="13">
        <v>10</v>
      </c>
      <c r="AC23" s="13">
        <v>5</v>
      </c>
      <c r="AD23" s="13">
        <v>2</v>
      </c>
      <c r="AE23" s="14">
        <f>AE24+AE25</f>
        <v>0</v>
      </c>
    </row>
    <row r="24" spans="1:31" ht="21.95" customHeight="1">
      <c r="A24" s="24"/>
      <c r="B24" s="25"/>
      <c r="C24" s="12" t="s">
        <v>2</v>
      </c>
      <c r="D24" s="13">
        <f>J24+K24+L24+M24+N24+O24+P24+Q24+R24+S24+T24+U24+V24+W24+X24+Y24+Z24+AA24+AB24+AC24+AD24+AE24</f>
        <v>27</v>
      </c>
      <c r="E24" s="13"/>
      <c r="F24" s="13">
        <v>1</v>
      </c>
      <c r="G24" s="13"/>
      <c r="H24" s="13"/>
      <c r="I24" s="13"/>
      <c r="J24" s="13">
        <v>1</v>
      </c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>
        <v>1</v>
      </c>
      <c r="W24" s="13">
        <v>1</v>
      </c>
      <c r="X24" s="13"/>
      <c r="Y24" s="13">
        <v>7</v>
      </c>
      <c r="Z24" s="13">
        <v>7</v>
      </c>
      <c r="AA24" s="13">
        <v>6</v>
      </c>
      <c r="AB24" s="13">
        <v>4</v>
      </c>
      <c r="AC24" s="13"/>
      <c r="AD24" s="13"/>
      <c r="AE24" s="14"/>
    </row>
    <row r="25" spans="1:31" ht="21.95" customHeight="1">
      <c r="A25" s="24"/>
      <c r="B25" s="25"/>
      <c r="C25" s="12" t="s">
        <v>3</v>
      </c>
      <c r="D25" s="13">
        <f>J25+K25+L25+M25+N25+O25+P25+Q25+R25+S25+T25+U25+V25+W25+X25+Y25+Z25+AA25+AB25+AC25+AD25+AE25</f>
        <v>41</v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>
        <v>1</v>
      </c>
      <c r="S25" s="13"/>
      <c r="T25" s="13"/>
      <c r="U25" s="13"/>
      <c r="V25" s="13"/>
      <c r="W25" s="13">
        <v>1</v>
      </c>
      <c r="X25" s="13">
        <v>3</v>
      </c>
      <c r="Y25" s="13">
        <v>4</v>
      </c>
      <c r="Z25" s="13">
        <v>6</v>
      </c>
      <c r="AA25" s="13">
        <v>13</v>
      </c>
      <c r="AB25" s="13">
        <v>6</v>
      </c>
      <c r="AC25" s="13">
        <v>5</v>
      </c>
      <c r="AD25" s="13">
        <v>2</v>
      </c>
      <c r="AE25" s="14"/>
    </row>
    <row r="26" spans="1:31" ht="21.95" customHeight="1">
      <c r="A26" s="23" t="s">
        <v>78</v>
      </c>
      <c r="B26" s="25" t="s">
        <v>79</v>
      </c>
      <c r="C26" s="12" t="s">
        <v>1</v>
      </c>
      <c r="D26" s="13">
        <f t="shared" ref="D26:AE26" si="13">D27+D28</f>
        <v>30</v>
      </c>
      <c r="E26" s="13">
        <f t="shared" si="13"/>
        <v>0</v>
      </c>
      <c r="F26" s="13">
        <f t="shared" si="13"/>
        <v>0</v>
      </c>
      <c r="G26" s="13">
        <f t="shared" si="13"/>
        <v>0</v>
      </c>
      <c r="H26" s="13">
        <f t="shared" si="13"/>
        <v>0</v>
      </c>
      <c r="I26" s="13">
        <f t="shared" si="13"/>
        <v>0</v>
      </c>
      <c r="J26" s="13">
        <f t="shared" si="13"/>
        <v>0</v>
      </c>
      <c r="K26" s="13">
        <f t="shared" si="13"/>
        <v>0</v>
      </c>
      <c r="L26" s="13">
        <f t="shared" si="13"/>
        <v>0</v>
      </c>
      <c r="M26" s="13">
        <f t="shared" si="13"/>
        <v>0</v>
      </c>
      <c r="N26" s="13">
        <f t="shared" si="13"/>
        <v>0</v>
      </c>
      <c r="O26" s="13">
        <f t="shared" si="13"/>
        <v>0</v>
      </c>
      <c r="P26" s="13">
        <f t="shared" si="13"/>
        <v>0</v>
      </c>
      <c r="Q26" s="13">
        <f t="shared" si="13"/>
        <v>0</v>
      </c>
      <c r="R26" s="13">
        <f t="shared" si="13"/>
        <v>0</v>
      </c>
      <c r="S26" s="13">
        <f t="shared" si="13"/>
        <v>0</v>
      </c>
      <c r="T26" s="13">
        <f t="shared" si="13"/>
        <v>0</v>
      </c>
      <c r="U26" s="13">
        <f t="shared" si="13"/>
        <v>1</v>
      </c>
      <c r="V26" s="13">
        <f t="shared" si="13"/>
        <v>3</v>
      </c>
      <c r="W26" s="13">
        <f t="shared" si="13"/>
        <v>5</v>
      </c>
      <c r="X26" s="13">
        <f t="shared" si="13"/>
        <v>7</v>
      </c>
      <c r="Y26" s="13">
        <f t="shared" si="13"/>
        <v>5</v>
      </c>
      <c r="Z26" s="13">
        <f t="shared" si="13"/>
        <v>5</v>
      </c>
      <c r="AA26" s="13">
        <f t="shared" si="13"/>
        <v>1</v>
      </c>
      <c r="AB26" s="13">
        <f t="shared" si="13"/>
        <v>3</v>
      </c>
      <c r="AC26" s="13">
        <f t="shared" si="13"/>
        <v>0</v>
      </c>
      <c r="AD26" s="13">
        <f t="shared" si="13"/>
        <v>0</v>
      </c>
      <c r="AE26" s="14">
        <f t="shared" si="13"/>
        <v>0</v>
      </c>
    </row>
    <row r="27" spans="1:31" ht="21.95" customHeight="1">
      <c r="A27" s="24"/>
      <c r="B27" s="25"/>
      <c r="C27" s="12" t="s">
        <v>2</v>
      </c>
      <c r="D27" s="13">
        <f>J27+K27+L27+M27+N27+O27+P27+Q27+R27+S27+T27+U27+V27+W27+X27+Y27+Z27+AA27+AB27+AC27+AD27+AE27</f>
        <v>13</v>
      </c>
      <c r="E27" s="13">
        <f t="shared" ref="E27:I28" si="14">E30+E33+E36</f>
        <v>0</v>
      </c>
      <c r="F27" s="13">
        <f t="shared" si="14"/>
        <v>0</v>
      </c>
      <c r="G27" s="13">
        <f t="shared" si="14"/>
        <v>0</v>
      </c>
      <c r="H27" s="13">
        <f t="shared" si="14"/>
        <v>0</v>
      </c>
      <c r="I27" s="13">
        <f t="shared" si="14"/>
        <v>0</v>
      </c>
      <c r="J27" s="13">
        <f>E27+F27+G27+H27+I27</f>
        <v>0</v>
      </c>
      <c r="K27" s="13">
        <f t="shared" ref="K27:AE27" si="15">K30+K33+K36</f>
        <v>0</v>
      </c>
      <c r="L27" s="13">
        <f t="shared" si="15"/>
        <v>0</v>
      </c>
      <c r="M27" s="13">
        <f t="shared" si="15"/>
        <v>0</v>
      </c>
      <c r="N27" s="13">
        <f t="shared" si="15"/>
        <v>0</v>
      </c>
      <c r="O27" s="13">
        <f t="shared" si="15"/>
        <v>0</v>
      </c>
      <c r="P27" s="13">
        <f t="shared" si="15"/>
        <v>0</v>
      </c>
      <c r="Q27" s="13">
        <f t="shared" si="15"/>
        <v>0</v>
      </c>
      <c r="R27" s="13">
        <f t="shared" si="15"/>
        <v>0</v>
      </c>
      <c r="S27" s="13">
        <f t="shared" si="15"/>
        <v>0</v>
      </c>
      <c r="T27" s="13">
        <f t="shared" si="15"/>
        <v>0</v>
      </c>
      <c r="U27" s="13">
        <f t="shared" si="15"/>
        <v>1</v>
      </c>
      <c r="V27" s="13">
        <f t="shared" si="15"/>
        <v>1</v>
      </c>
      <c r="W27" s="13">
        <f t="shared" si="15"/>
        <v>5</v>
      </c>
      <c r="X27" s="13">
        <f t="shared" si="15"/>
        <v>3</v>
      </c>
      <c r="Y27" s="13">
        <f t="shared" si="15"/>
        <v>0</v>
      </c>
      <c r="Z27" s="13">
        <f t="shared" si="15"/>
        <v>1</v>
      </c>
      <c r="AA27" s="13">
        <f t="shared" si="15"/>
        <v>1</v>
      </c>
      <c r="AB27" s="13">
        <f t="shared" si="15"/>
        <v>1</v>
      </c>
      <c r="AC27" s="13">
        <f t="shared" si="15"/>
        <v>0</v>
      </c>
      <c r="AD27" s="13">
        <f t="shared" si="15"/>
        <v>0</v>
      </c>
      <c r="AE27" s="14">
        <f t="shared" si="15"/>
        <v>0</v>
      </c>
    </row>
    <row r="28" spans="1:31" ht="21.95" customHeight="1">
      <c r="A28" s="24"/>
      <c r="B28" s="25"/>
      <c r="C28" s="12" t="s">
        <v>3</v>
      </c>
      <c r="D28" s="13">
        <f>J28+K28+L28+M28+N28+O28+P28+Q28+R28+S28+T28+U28+V28+W28+X28+Y28+Z28+AA28+AB28+AC28+AD28+AE28</f>
        <v>17</v>
      </c>
      <c r="E28" s="13">
        <f t="shared" si="14"/>
        <v>0</v>
      </c>
      <c r="F28" s="13">
        <f t="shared" si="14"/>
        <v>0</v>
      </c>
      <c r="G28" s="13">
        <f t="shared" si="14"/>
        <v>0</v>
      </c>
      <c r="H28" s="13">
        <f t="shared" si="14"/>
        <v>0</v>
      </c>
      <c r="I28" s="13">
        <f t="shared" si="14"/>
        <v>0</v>
      </c>
      <c r="J28" s="13">
        <f>E28+F28+G28+H28+I28</f>
        <v>0</v>
      </c>
      <c r="K28" s="13">
        <f t="shared" ref="K28:AE28" si="16">K31+K34+K37</f>
        <v>0</v>
      </c>
      <c r="L28" s="13">
        <f t="shared" si="16"/>
        <v>0</v>
      </c>
      <c r="M28" s="13">
        <f t="shared" si="16"/>
        <v>0</v>
      </c>
      <c r="N28" s="13">
        <f t="shared" si="16"/>
        <v>0</v>
      </c>
      <c r="O28" s="13">
        <f t="shared" si="16"/>
        <v>0</v>
      </c>
      <c r="P28" s="13">
        <f t="shared" si="16"/>
        <v>0</v>
      </c>
      <c r="Q28" s="13">
        <f t="shared" si="16"/>
        <v>0</v>
      </c>
      <c r="R28" s="13">
        <f t="shared" si="16"/>
        <v>0</v>
      </c>
      <c r="S28" s="13">
        <f t="shared" si="16"/>
        <v>0</v>
      </c>
      <c r="T28" s="13">
        <f t="shared" si="16"/>
        <v>0</v>
      </c>
      <c r="U28" s="13">
        <f t="shared" si="16"/>
        <v>0</v>
      </c>
      <c r="V28" s="13">
        <f t="shared" si="16"/>
        <v>2</v>
      </c>
      <c r="W28" s="13">
        <f t="shared" si="16"/>
        <v>0</v>
      </c>
      <c r="X28" s="13">
        <f t="shared" si="16"/>
        <v>4</v>
      </c>
      <c r="Y28" s="13">
        <f t="shared" si="16"/>
        <v>5</v>
      </c>
      <c r="Z28" s="13">
        <f t="shared" si="16"/>
        <v>4</v>
      </c>
      <c r="AA28" s="13">
        <f t="shared" si="16"/>
        <v>0</v>
      </c>
      <c r="AB28" s="13">
        <f t="shared" si="16"/>
        <v>2</v>
      </c>
      <c r="AC28" s="13">
        <f t="shared" si="16"/>
        <v>0</v>
      </c>
      <c r="AD28" s="13">
        <f t="shared" si="16"/>
        <v>0</v>
      </c>
      <c r="AE28" s="14">
        <f t="shared" si="16"/>
        <v>0</v>
      </c>
    </row>
    <row r="29" spans="1:31" ht="21.95" customHeight="1">
      <c r="A29" s="23" t="s">
        <v>80</v>
      </c>
      <c r="B29" s="25" t="s">
        <v>81</v>
      </c>
      <c r="C29" s="12" t="s">
        <v>1</v>
      </c>
      <c r="D29" s="13">
        <f>D30+D31</f>
        <v>1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1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13">
        <v>0</v>
      </c>
      <c r="AD29" s="13">
        <v>0</v>
      </c>
      <c r="AE29" s="14">
        <v>0</v>
      </c>
    </row>
    <row r="30" spans="1:31" ht="21.95" customHeight="1">
      <c r="A30" s="24"/>
      <c r="B30" s="25"/>
      <c r="C30" s="12" t="s">
        <v>2</v>
      </c>
      <c r="D30" s="13">
        <f>J30+K30+L30+M30+N30+O30+P30+Q30+R30+S30+T30+U30+V30+W30+X30+Y30+Z30+AA30+AB30+AC30+AD30+AE30</f>
        <v>1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>
        <v>1</v>
      </c>
      <c r="V30" s="13"/>
      <c r="W30" s="13"/>
      <c r="X30" s="13"/>
      <c r="Y30" s="13"/>
      <c r="Z30" s="13"/>
      <c r="AA30" s="13"/>
      <c r="AB30" s="13"/>
      <c r="AC30" s="13"/>
      <c r="AD30" s="13"/>
      <c r="AE30" s="14"/>
    </row>
    <row r="31" spans="1:31" ht="21.95" customHeight="1">
      <c r="A31" s="24"/>
      <c r="B31" s="25"/>
      <c r="C31" s="12" t="s">
        <v>3</v>
      </c>
      <c r="D31" s="13">
        <f>J31+K31+L31+M31+N31+O31+P31+Q31+R31+S31+T31+U31+V31+W31+X31+Y31+Z31+AA31+AB31+AC31+AD31+AE31</f>
        <v>0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4"/>
    </row>
    <row r="32" spans="1:31" ht="21.95" customHeight="1">
      <c r="A32" s="23" t="s">
        <v>82</v>
      </c>
      <c r="B32" s="25" t="s">
        <v>83</v>
      </c>
      <c r="C32" s="12" t="s">
        <v>1</v>
      </c>
      <c r="D32" s="13">
        <f>D33+D34</f>
        <v>27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3</v>
      </c>
      <c r="W32" s="13">
        <v>3</v>
      </c>
      <c r="X32" s="13">
        <v>7</v>
      </c>
      <c r="Y32" s="13">
        <v>5</v>
      </c>
      <c r="Z32" s="13">
        <v>5</v>
      </c>
      <c r="AA32" s="13">
        <v>1</v>
      </c>
      <c r="AB32" s="13">
        <v>3</v>
      </c>
      <c r="AC32" s="13">
        <v>0</v>
      </c>
      <c r="AD32" s="13">
        <v>0</v>
      </c>
      <c r="AE32" s="14">
        <f>AE33+AE34</f>
        <v>0</v>
      </c>
    </row>
    <row r="33" spans="1:31" ht="21.95" customHeight="1">
      <c r="A33" s="24"/>
      <c r="B33" s="25"/>
      <c r="C33" s="12" t="s">
        <v>2</v>
      </c>
      <c r="D33" s="13">
        <f>J33+K33+L33+M33+N33+O33+P33+Q33+R33+S33+T33+U33+V33+W33+X33+Y33+Z33+AA33+AB33+AC33+AD33+AE33</f>
        <v>10</v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>
        <v>1</v>
      </c>
      <c r="W33" s="13">
        <v>3</v>
      </c>
      <c r="X33" s="13">
        <v>3</v>
      </c>
      <c r="Y33" s="13"/>
      <c r="Z33" s="13">
        <v>1</v>
      </c>
      <c r="AA33" s="13">
        <v>1</v>
      </c>
      <c r="AB33" s="13">
        <v>1</v>
      </c>
      <c r="AC33" s="13"/>
      <c r="AD33" s="13"/>
      <c r="AE33" s="14"/>
    </row>
    <row r="34" spans="1:31" ht="21.95" customHeight="1">
      <c r="A34" s="24"/>
      <c r="B34" s="25"/>
      <c r="C34" s="12" t="s">
        <v>3</v>
      </c>
      <c r="D34" s="13">
        <f>J34+K34+L34+M34+N34+O34+P34+Q34+R34+S34+T34+U34+V34+W34+X34+Y34+Z34+AA34+AB34+AC34+AD34+AE34</f>
        <v>17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>
        <v>2</v>
      </c>
      <c r="W34" s="13"/>
      <c r="X34" s="13">
        <v>4</v>
      </c>
      <c r="Y34" s="13">
        <v>5</v>
      </c>
      <c r="Z34" s="13">
        <v>4</v>
      </c>
      <c r="AA34" s="13"/>
      <c r="AB34" s="13">
        <v>2</v>
      </c>
      <c r="AC34" s="13"/>
      <c r="AD34" s="13"/>
      <c r="AE34" s="14"/>
    </row>
    <row r="35" spans="1:31" ht="21.95" customHeight="1">
      <c r="A35" s="23" t="s">
        <v>84</v>
      </c>
      <c r="B35" s="25" t="s">
        <v>85</v>
      </c>
      <c r="C35" s="12" t="s">
        <v>1</v>
      </c>
      <c r="D35" s="13">
        <f>D36+D37</f>
        <v>2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2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13">
        <v>0</v>
      </c>
      <c r="AD35" s="13">
        <v>0</v>
      </c>
      <c r="AE35" s="14">
        <f>AE36+AE37</f>
        <v>0</v>
      </c>
    </row>
    <row r="36" spans="1:31" ht="21.95" customHeight="1">
      <c r="A36" s="24"/>
      <c r="B36" s="25"/>
      <c r="C36" s="12" t="s">
        <v>2</v>
      </c>
      <c r="D36" s="13">
        <f>J36+K36+L36+M36+N36+O36+P36+Q36+R36+S36+T36+U36+V36+W36+X36+Y36+Z36+AA36+AB36+AC36+AD36+AE36</f>
        <v>2</v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>
        <v>2</v>
      </c>
      <c r="X36" s="13"/>
      <c r="Y36" s="13"/>
      <c r="Z36" s="13"/>
      <c r="AA36" s="13"/>
      <c r="AB36" s="13"/>
      <c r="AC36" s="13"/>
      <c r="AD36" s="13"/>
      <c r="AE36" s="14"/>
    </row>
    <row r="37" spans="1:31" ht="21.95" customHeight="1">
      <c r="A37" s="24"/>
      <c r="B37" s="25"/>
      <c r="C37" s="12" t="s">
        <v>3</v>
      </c>
      <c r="D37" s="13">
        <f>J37+K37+L37+M37+N37+O37+P37+Q37+R37+S37+T37+U37+V37+W37+X37+Y37+Z37+AA37+AB37+AC37+AD37+AE37</f>
        <v>0</v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4"/>
    </row>
    <row r="38" spans="1:31" ht="21.95" customHeight="1">
      <c r="A38" s="23" t="s">
        <v>86</v>
      </c>
      <c r="B38" s="25" t="s">
        <v>74</v>
      </c>
      <c r="C38" s="12" t="s">
        <v>1</v>
      </c>
      <c r="D38" s="13">
        <f t="shared" ref="D38:AE38" si="17">D39+D40</f>
        <v>0</v>
      </c>
      <c r="E38" s="13">
        <f t="shared" si="17"/>
        <v>0</v>
      </c>
      <c r="F38" s="13">
        <f t="shared" si="17"/>
        <v>0</v>
      </c>
      <c r="G38" s="13">
        <f t="shared" si="17"/>
        <v>0</v>
      </c>
      <c r="H38" s="13">
        <f t="shared" si="17"/>
        <v>0</v>
      </c>
      <c r="I38" s="13">
        <f t="shared" si="17"/>
        <v>0</v>
      </c>
      <c r="J38" s="13">
        <f t="shared" si="17"/>
        <v>0</v>
      </c>
      <c r="K38" s="13">
        <f t="shared" si="17"/>
        <v>0</v>
      </c>
      <c r="L38" s="13">
        <f t="shared" si="17"/>
        <v>0</v>
      </c>
      <c r="M38" s="13">
        <f t="shared" si="17"/>
        <v>0</v>
      </c>
      <c r="N38" s="13">
        <f t="shared" si="17"/>
        <v>0</v>
      </c>
      <c r="O38" s="13">
        <f t="shared" si="17"/>
        <v>0</v>
      </c>
      <c r="P38" s="13">
        <f t="shared" si="17"/>
        <v>0</v>
      </c>
      <c r="Q38" s="13">
        <f t="shared" si="17"/>
        <v>0</v>
      </c>
      <c r="R38" s="13">
        <f t="shared" si="17"/>
        <v>0</v>
      </c>
      <c r="S38" s="13">
        <f t="shared" si="17"/>
        <v>0</v>
      </c>
      <c r="T38" s="13">
        <f t="shared" si="17"/>
        <v>0</v>
      </c>
      <c r="U38" s="13">
        <f t="shared" si="17"/>
        <v>0</v>
      </c>
      <c r="V38" s="13">
        <f t="shared" si="17"/>
        <v>0</v>
      </c>
      <c r="W38" s="13">
        <f t="shared" si="17"/>
        <v>0</v>
      </c>
      <c r="X38" s="13">
        <f t="shared" si="17"/>
        <v>0</v>
      </c>
      <c r="Y38" s="13">
        <f t="shared" si="17"/>
        <v>0</v>
      </c>
      <c r="Z38" s="13">
        <f t="shared" si="17"/>
        <v>0</v>
      </c>
      <c r="AA38" s="13">
        <f t="shared" si="17"/>
        <v>0</v>
      </c>
      <c r="AB38" s="13">
        <f t="shared" si="17"/>
        <v>0</v>
      </c>
      <c r="AC38" s="13">
        <f t="shared" si="17"/>
        <v>0</v>
      </c>
      <c r="AD38" s="13">
        <f t="shared" si="17"/>
        <v>0</v>
      </c>
      <c r="AE38" s="14">
        <f t="shared" si="17"/>
        <v>0</v>
      </c>
    </row>
    <row r="39" spans="1:31" ht="21.95" customHeight="1">
      <c r="A39" s="24"/>
      <c r="B39" s="25"/>
      <c r="C39" s="12" t="s">
        <v>2</v>
      </c>
      <c r="D39" s="13">
        <f>J39+K39+L39+M39+N39+O39+P39+Q39+R39+S39+T39+U39+V39+W39+X39+Y39+Z39+AA39+AB39+AC39+AD39+AE39</f>
        <v>0</v>
      </c>
      <c r="E39" s="13"/>
      <c r="F39" s="13"/>
      <c r="G39" s="13"/>
      <c r="H39" s="13"/>
      <c r="I39" s="13"/>
      <c r="J39" s="13">
        <f>E39+F39+G39+H39+I39</f>
        <v>0</v>
      </c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4"/>
    </row>
    <row r="40" spans="1:31" ht="21.95" customHeight="1">
      <c r="A40" s="24"/>
      <c r="B40" s="25"/>
      <c r="C40" s="12" t="s">
        <v>3</v>
      </c>
      <c r="D40" s="13">
        <f>J40+K40+L40+M40+N40+O40+P40+Q40+R40+S40+T40+U40+V40+W40+X40+Y40+Z40+AA40+AB40+AC40+AD40+AE40</f>
        <v>0</v>
      </c>
      <c r="E40" s="13"/>
      <c r="F40" s="13"/>
      <c r="G40" s="13"/>
      <c r="H40" s="13"/>
      <c r="I40" s="13"/>
      <c r="J40" s="13">
        <f>E40+F40+G40+H40+I40</f>
        <v>0</v>
      </c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4"/>
    </row>
    <row r="41" spans="1:31" ht="21.95" customHeight="1">
      <c r="A41" s="23" t="s">
        <v>87</v>
      </c>
      <c r="B41" s="25" t="s">
        <v>88</v>
      </c>
      <c r="C41" s="12" t="s">
        <v>1</v>
      </c>
      <c r="D41" s="13">
        <f>D42+D43</f>
        <v>39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0</v>
      </c>
      <c r="Q41" s="13">
        <v>0</v>
      </c>
      <c r="R41" s="13">
        <v>0</v>
      </c>
      <c r="S41" s="13">
        <v>1</v>
      </c>
      <c r="T41" s="13">
        <v>0</v>
      </c>
      <c r="U41" s="13">
        <v>1</v>
      </c>
      <c r="V41" s="13">
        <v>1</v>
      </c>
      <c r="W41" s="13">
        <v>2</v>
      </c>
      <c r="X41" s="13">
        <v>3</v>
      </c>
      <c r="Y41" s="13">
        <v>6</v>
      </c>
      <c r="Z41" s="13">
        <v>8</v>
      </c>
      <c r="AA41" s="13">
        <v>9</v>
      </c>
      <c r="AB41" s="13">
        <v>5</v>
      </c>
      <c r="AC41" s="13">
        <v>3</v>
      </c>
      <c r="AD41" s="13">
        <v>0</v>
      </c>
      <c r="AE41" s="14">
        <f>AE42+AE43</f>
        <v>0</v>
      </c>
    </row>
    <row r="42" spans="1:31" ht="21.95" customHeight="1">
      <c r="A42" s="24"/>
      <c r="B42" s="25"/>
      <c r="C42" s="12" t="s">
        <v>2</v>
      </c>
      <c r="D42" s="13">
        <f>J42+K42+L42+M42+N42+O42+P42+Q42+R42+S42+T42+U42+V42+W42+X42+Y42+Z42+AA42+AB42+AC42+AD42+AE42</f>
        <v>16</v>
      </c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>
        <v>1</v>
      </c>
      <c r="T42" s="13"/>
      <c r="U42" s="13"/>
      <c r="V42" s="13"/>
      <c r="W42" s="13">
        <v>1</v>
      </c>
      <c r="X42" s="13">
        <v>3</v>
      </c>
      <c r="Y42" s="13">
        <v>2</v>
      </c>
      <c r="Z42" s="13">
        <v>3</v>
      </c>
      <c r="AA42" s="13">
        <v>3</v>
      </c>
      <c r="AB42" s="13">
        <v>2</v>
      </c>
      <c r="AC42" s="13">
        <v>1</v>
      </c>
      <c r="AD42" s="13"/>
      <c r="AE42" s="14"/>
    </row>
    <row r="43" spans="1:31" ht="21.95" customHeight="1">
      <c r="A43" s="24"/>
      <c r="B43" s="25"/>
      <c r="C43" s="12" t="s">
        <v>3</v>
      </c>
      <c r="D43" s="13">
        <f>J43+K43+L43+M43+N43+O43+P43+Q43+R43+S43+T43+U43+V43+W43+X43+Y43+Z43+AA43+AB43+AC43+AD43+AE43</f>
        <v>23</v>
      </c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>
        <v>1</v>
      </c>
      <c r="V43" s="13">
        <v>1</v>
      </c>
      <c r="W43" s="13">
        <v>1</v>
      </c>
      <c r="X43" s="13"/>
      <c r="Y43" s="13">
        <v>4</v>
      </c>
      <c r="Z43" s="13">
        <v>5</v>
      </c>
      <c r="AA43" s="13">
        <v>6</v>
      </c>
      <c r="AB43" s="13">
        <v>3</v>
      </c>
      <c r="AC43" s="13">
        <v>2</v>
      </c>
      <c r="AD43" s="13"/>
      <c r="AE43" s="14"/>
    </row>
    <row r="44" spans="1:31" ht="21.95" customHeight="1">
      <c r="A44" s="23" t="s">
        <v>89</v>
      </c>
      <c r="B44" s="25" t="s">
        <v>10</v>
      </c>
      <c r="C44" s="12" t="s">
        <v>1</v>
      </c>
      <c r="D44" s="13">
        <f t="shared" ref="D44:AE44" si="18">D45+D46</f>
        <v>2424</v>
      </c>
      <c r="E44" s="13">
        <f t="shared" si="18"/>
        <v>0</v>
      </c>
      <c r="F44" s="13">
        <f t="shared" si="18"/>
        <v>0</v>
      </c>
      <c r="G44" s="13">
        <f t="shared" si="18"/>
        <v>0</v>
      </c>
      <c r="H44" s="13">
        <f t="shared" si="18"/>
        <v>1</v>
      </c>
      <c r="I44" s="13">
        <f t="shared" si="18"/>
        <v>0</v>
      </c>
      <c r="J44" s="13">
        <f t="shared" si="18"/>
        <v>1</v>
      </c>
      <c r="K44" s="13">
        <f t="shared" si="18"/>
        <v>1</v>
      </c>
      <c r="L44" s="13">
        <f t="shared" si="18"/>
        <v>3</v>
      </c>
      <c r="M44" s="13">
        <f t="shared" si="18"/>
        <v>2</v>
      </c>
      <c r="N44" s="13">
        <f t="shared" si="18"/>
        <v>0</v>
      </c>
      <c r="O44" s="13">
        <f t="shared" si="18"/>
        <v>1</v>
      </c>
      <c r="P44" s="13">
        <f t="shared" si="18"/>
        <v>7</v>
      </c>
      <c r="Q44" s="13">
        <f t="shared" si="18"/>
        <v>10</v>
      </c>
      <c r="R44" s="13">
        <f t="shared" si="18"/>
        <v>16</v>
      </c>
      <c r="S44" s="13">
        <f t="shared" si="18"/>
        <v>19</v>
      </c>
      <c r="T44" s="13">
        <f t="shared" si="18"/>
        <v>57</v>
      </c>
      <c r="U44" s="13">
        <f t="shared" si="18"/>
        <v>94</v>
      </c>
      <c r="V44" s="13">
        <f t="shared" si="18"/>
        <v>189</v>
      </c>
      <c r="W44" s="13">
        <f t="shared" si="18"/>
        <v>227</v>
      </c>
      <c r="X44" s="13">
        <f t="shared" si="18"/>
        <v>277</v>
      </c>
      <c r="Y44" s="13">
        <f t="shared" si="18"/>
        <v>399</v>
      </c>
      <c r="Z44" s="13">
        <f t="shared" si="18"/>
        <v>485</v>
      </c>
      <c r="AA44" s="13">
        <f t="shared" si="18"/>
        <v>390</v>
      </c>
      <c r="AB44" s="13">
        <f t="shared" si="18"/>
        <v>186</v>
      </c>
      <c r="AC44" s="13">
        <f t="shared" si="18"/>
        <v>52</v>
      </c>
      <c r="AD44" s="13">
        <f t="shared" si="18"/>
        <v>8</v>
      </c>
      <c r="AE44" s="14">
        <f t="shared" si="18"/>
        <v>0</v>
      </c>
    </row>
    <row r="45" spans="1:31" ht="21.95" customHeight="1">
      <c r="A45" s="24"/>
      <c r="B45" s="25"/>
      <c r="C45" s="12" t="s">
        <v>2</v>
      </c>
      <c r="D45" s="13">
        <f>J45+K45+L45+M45+N45+O45+P45+Q45+R45+S45+T45+U45+V45+W45+X45+Y45+Z45+AA45+AB45+AC45+AD45+AE45</f>
        <v>1407</v>
      </c>
      <c r="E45" s="13">
        <f t="shared" ref="E45:I46" si="19">E48+E124</f>
        <v>0</v>
      </c>
      <c r="F45" s="13">
        <f t="shared" si="19"/>
        <v>0</v>
      </c>
      <c r="G45" s="13">
        <f t="shared" si="19"/>
        <v>0</v>
      </c>
      <c r="H45" s="13">
        <f t="shared" si="19"/>
        <v>1</v>
      </c>
      <c r="I45" s="13">
        <f t="shared" si="19"/>
        <v>0</v>
      </c>
      <c r="J45" s="13">
        <f>E45+F45+G45+H45+I45</f>
        <v>1</v>
      </c>
      <c r="K45" s="13">
        <f t="shared" ref="K45:AE45" si="20">K48+K124</f>
        <v>0</v>
      </c>
      <c r="L45" s="13">
        <f t="shared" si="20"/>
        <v>2</v>
      </c>
      <c r="M45" s="13">
        <f t="shared" si="20"/>
        <v>0</v>
      </c>
      <c r="N45" s="13">
        <f t="shared" si="20"/>
        <v>0</v>
      </c>
      <c r="O45" s="13">
        <f t="shared" si="20"/>
        <v>1</v>
      </c>
      <c r="P45" s="13">
        <f t="shared" si="20"/>
        <v>3</v>
      </c>
      <c r="Q45" s="13">
        <f t="shared" si="20"/>
        <v>2</v>
      </c>
      <c r="R45" s="13">
        <f t="shared" si="20"/>
        <v>4</v>
      </c>
      <c r="S45" s="13">
        <f t="shared" si="20"/>
        <v>8</v>
      </c>
      <c r="T45" s="13">
        <f t="shared" si="20"/>
        <v>29</v>
      </c>
      <c r="U45" s="13">
        <f t="shared" si="20"/>
        <v>60</v>
      </c>
      <c r="V45" s="13">
        <f t="shared" si="20"/>
        <v>124</v>
      </c>
      <c r="W45" s="13">
        <f t="shared" si="20"/>
        <v>149</v>
      </c>
      <c r="X45" s="13">
        <f t="shared" si="20"/>
        <v>190</v>
      </c>
      <c r="Y45" s="13">
        <f t="shared" si="20"/>
        <v>259</v>
      </c>
      <c r="Z45" s="13">
        <f t="shared" si="20"/>
        <v>298</v>
      </c>
      <c r="AA45" s="13">
        <f t="shared" si="20"/>
        <v>185</v>
      </c>
      <c r="AB45" s="13">
        <f t="shared" si="20"/>
        <v>74</v>
      </c>
      <c r="AC45" s="13">
        <f t="shared" si="20"/>
        <v>17</v>
      </c>
      <c r="AD45" s="13">
        <f t="shared" si="20"/>
        <v>1</v>
      </c>
      <c r="AE45" s="14">
        <f t="shared" si="20"/>
        <v>0</v>
      </c>
    </row>
    <row r="46" spans="1:31" ht="21.95" customHeight="1">
      <c r="A46" s="24"/>
      <c r="B46" s="25"/>
      <c r="C46" s="12" t="s">
        <v>3</v>
      </c>
      <c r="D46" s="13">
        <f>J46+K46+L46+M46+N46+O46+P46+Q46+R46+S46+T46+U46+V46+W46+X46+Y46+Z46+AA46+AB46+AC46+AD46+AE46</f>
        <v>1017</v>
      </c>
      <c r="E46" s="13">
        <f t="shared" si="19"/>
        <v>0</v>
      </c>
      <c r="F46" s="13">
        <f t="shared" si="19"/>
        <v>0</v>
      </c>
      <c r="G46" s="13">
        <f t="shared" si="19"/>
        <v>0</v>
      </c>
      <c r="H46" s="13">
        <f t="shared" si="19"/>
        <v>0</v>
      </c>
      <c r="I46" s="13">
        <f t="shared" si="19"/>
        <v>0</v>
      </c>
      <c r="J46" s="13">
        <f>E46+F46+G46+H46+I46</f>
        <v>0</v>
      </c>
      <c r="K46" s="13">
        <f t="shared" ref="K46:AE46" si="21">K49+K125</f>
        <v>1</v>
      </c>
      <c r="L46" s="13">
        <f t="shared" si="21"/>
        <v>1</v>
      </c>
      <c r="M46" s="13">
        <f t="shared" si="21"/>
        <v>2</v>
      </c>
      <c r="N46" s="13">
        <f t="shared" si="21"/>
        <v>0</v>
      </c>
      <c r="O46" s="13">
        <f t="shared" si="21"/>
        <v>0</v>
      </c>
      <c r="P46" s="13">
        <f t="shared" si="21"/>
        <v>4</v>
      </c>
      <c r="Q46" s="13">
        <f t="shared" si="21"/>
        <v>8</v>
      </c>
      <c r="R46" s="13">
        <f t="shared" si="21"/>
        <v>12</v>
      </c>
      <c r="S46" s="13">
        <f t="shared" si="21"/>
        <v>11</v>
      </c>
      <c r="T46" s="13">
        <f t="shared" si="21"/>
        <v>28</v>
      </c>
      <c r="U46" s="13">
        <f t="shared" si="21"/>
        <v>34</v>
      </c>
      <c r="V46" s="13">
        <f t="shared" si="21"/>
        <v>65</v>
      </c>
      <c r="W46" s="13">
        <f t="shared" si="21"/>
        <v>78</v>
      </c>
      <c r="X46" s="13">
        <f t="shared" si="21"/>
        <v>87</v>
      </c>
      <c r="Y46" s="13">
        <f t="shared" si="21"/>
        <v>140</v>
      </c>
      <c r="Z46" s="13">
        <f t="shared" si="21"/>
        <v>187</v>
      </c>
      <c r="AA46" s="13">
        <f t="shared" si="21"/>
        <v>205</v>
      </c>
      <c r="AB46" s="13">
        <f t="shared" si="21"/>
        <v>112</v>
      </c>
      <c r="AC46" s="13">
        <f t="shared" si="21"/>
        <v>35</v>
      </c>
      <c r="AD46" s="13">
        <f t="shared" si="21"/>
        <v>7</v>
      </c>
      <c r="AE46" s="14">
        <f t="shared" si="21"/>
        <v>0</v>
      </c>
    </row>
    <row r="47" spans="1:31" ht="21.95" customHeight="1">
      <c r="A47" s="23" t="s">
        <v>90</v>
      </c>
      <c r="B47" s="25" t="s">
        <v>11</v>
      </c>
      <c r="C47" s="12" t="s">
        <v>1</v>
      </c>
      <c r="D47" s="13">
        <f t="shared" ref="D47:AE47" si="22">D48+D49</f>
        <v>2362</v>
      </c>
      <c r="E47" s="13">
        <f t="shared" si="22"/>
        <v>0</v>
      </c>
      <c r="F47" s="13">
        <f t="shared" si="22"/>
        <v>0</v>
      </c>
      <c r="G47" s="13">
        <f t="shared" si="22"/>
        <v>0</v>
      </c>
      <c r="H47" s="13">
        <f t="shared" si="22"/>
        <v>1</v>
      </c>
      <c r="I47" s="13">
        <f t="shared" si="22"/>
        <v>0</v>
      </c>
      <c r="J47" s="13">
        <f t="shared" si="22"/>
        <v>1</v>
      </c>
      <c r="K47" s="13">
        <f t="shared" si="22"/>
        <v>1</v>
      </c>
      <c r="L47" s="13">
        <f t="shared" si="22"/>
        <v>3</v>
      </c>
      <c r="M47" s="13">
        <f t="shared" si="22"/>
        <v>2</v>
      </c>
      <c r="N47" s="13">
        <f t="shared" si="22"/>
        <v>0</v>
      </c>
      <c r="O47" s="13">
        <f t="shared" si="22"/>
        <v>1</v>
      </c>
      <c r="P47" s="13">
        <f t="shared" si="22"/>
        <v>7</v>
      </c>
      <c r="Q47" s="13">
        <f t="shared" si="22"/>
        <v>10</v>
      </c>
      <c r="R47" s="13">
        <f t="shared" si="22"/>
        <v>16</v>
      </c>
      <c r="S47" s="13">
        <f t="shared" si="22"/>
        <v>19</v>
      </c>
      <c r="T47" s="13">
        <f t="shared" si="22"/>
        <v>56</v>
      </c>
      <c r="U47" s="13">
        <f t="shared" si="22"/>
        <v>93</v>
      </c>
      <c r="V47" s="13">
        <f t="shared" si="22"/>
        <v>187</v>
      </c>
      <c r="W47" s="13">
        <f t="shared" si="22"/>
        <v>225</v>
      </c>
      <c r="X47" s="13">
        <f t="shared" si="22"/>
        <v>272</v>
      </c>
      <c r="Y47" s="13">
        <f t="shared" si="22"/>
        <v>387</v>
      </c>
      <c r="Z47" s="13">
        <f t="shared" si="22"/>
        <v>477</v>
      </c>
      <c r="AA47" s="13">
        <f t="shared" si="22"/>
        <v>371</v>
      </c>
      <c r="AB47" s="13">
        <f t="shared" si="22"/>
        <v>178</v>
      </c>
      <c r="AC47" s="13">
        <f t="shared" si="22"/>
        <v>49</v>
      </c>
      <c r="AD47" s="13">
        <f t="shared" si="22"/>
        <v>7</v>
      </c>
      <c r="AE47" s="14">
        <f t="shared" si="22"/>
        <v>0</v>
      </c>
    </row>
    <row r="48" spans="1:31" ht="21.95" customHeight="1">
      <c r="A48" s="24"/>
      <c r="B48" s="25"/>
      <c r="C48" s="12" t="s">
        <v>2</v>
      </c>
      <c r="D48" s="13">
        <f>J48+K48+L48+M48+N48+O48+P48+Q48+R48+S48+T48+U48+V48+W48+X48+Y48+Z48+AA48+AB48+AC48+AD48+AE48</f>
        <v>1375</v>
      </c>
      <c r="E48" s="13">
        <f t="shared" ref="E48:I49" si="23">E51+E54+E57+E65+E68+E71+E74+E77+E80+E83+E86+E89+E92+E95+E98+E101+E104+E107+E110+E113+E116</f>
        <v>0</v>
      </c>
      <c r="F48" s="13">
        <f t="shared" si="23"/>
        <v>0</v>
      </c>
      <c r="G48" s="13">
        <f t="shared" si="23"/>
        <v>0</v>
      </c>
      <c r="H48" s="13">
        <f t="shared" si="23"/>
        <v>1</v>
      </c>
      <c r="I48" s="13">
        <f t="shared" si="23"/>
        <v>0</v>
      </c>
      <c r="J48" s="13">
        <f>E48+F48+G48+H48+I48</f>
        <v>1</v>
      </c>
      <c r="K48" s="13">
        <f t="shared" ref="K48:AE48" si="24">K51+K54+K57+K65+K68+K71+K74+K77+K80+K83+K86+K89+K92+K95+K98+K101+K104+K107+K110+K113+K116</f>
        <v>0</v>
      </c>
      <c r="L48" s="13">
        <f t="shared" si="24"/>
        <v>2</v>
      </c>
      <c r="M48" s="13">
        <f t="shared" si="24"/>
        <v>0</v>
      </c>
      <c r="N48" s="13">
        <f t="shared" si="24"/>
        <v>0</v>
      </c>
      <c r="O48" s="13">
        <f t="shared" si="24"/>
        <v>1</v>
      </c>
      <c r="P48" s="13">
        <f t="shared" si="24"/>
        <v>3</v>
      </c>
      <c r="Q48" s="13">
        <f t="shared" si="24"/>
        <v>2</v>
      </c>
      <c r="R48" s="13">
        <f>R51+R54+R57+R65+R68+R71+R74+R77+R80+R83+R86+R89+R92+R95+R98+R101+R104+R107+R110+R113+R116</f>
        <v>4</v>
      </c>
      <c r="S48" s="13">
        <f t="shared" ref="S48:AB48" si="25">S51+S54+S57+S65+S68+S71+S74+S77+S80+S83+S86+S89+S92+S95+S98+S101+S104+S107+S110+S113+S116</f>
        <v>8</v>
      </c>
      <c r="T48" s="13">
        <f t="shared" si="25"/>
        <v>28</v>
      </c>
      <c r="U48" s="13">
        <f t="shared" si="25"/>
        <v>59</v>
      </c>
      <c r="V48" s="13">
        <f t="shared" si="25"/>
        <v>123</v>
      </c>
      <c r="W48" s="13">
        <f t="shared" si="25"/>
        <v>149</v>
      </c>
      <c r="X48" s="13">
        <f t="shared" si="25"/>
        <v>185</v>
      </c>
      <c r="Y48" s="13">
        <f t="shared" si="25"/>
        <v>250</v>
      </c>
      <c r="Z48" s="13">
        <f t="shared" si="25"/>
        <v>294</v>
      </c>
      <c r="AA48" s="13">
        <f t="shared" si="25"/>
        <v>178</v>
      </c>
      <c r="AB48" s="13">
        <f t="shared" si="25"/>
        <v>72</v>
      </c>
      <c r="AC48" s="13">
        <f t="shared" si="24"/>
        <v>15</v>
      </c>
      <c r="AD48" s="13">
        <f t="shared" si="24"/>
        <v>1</v>
      </c>
      <c r="AE48" s="14">
        <f t="shared" si="24"/>
        <v>0</v>
      </c>
    </row>
    <row r="49" spans="1:31" ht="21.95" customHeight="1">
      <c r="A49" s="24"/>
      <c r="B49" s="25"/>
      <c r="C49" s="12" t="s">
        <v>3</v>
      </c>
      <c r="D49" s="13">
        <f>J49+K49+L49+M49+N49+O49+P49+Q49+R49+S49+T49+U49+V49+W49+X49+Y49+Z49+AA49+AB49+AC49+AD49+AE49</f>
        <v>987</v>
      </c>
      <c r="E49" s="13">
        <f t="shared" si="23"/>
        <v>0</v>
      </c>
      <c r="F49" s="13">
        <f t="shared" si="23"/>
        <v>0</v>
      </c>
      <c r="G49" s="13">
        <f t="shared" si="23"/>
        <v>0</v>
      </c>
      <c r="H49" s="13">
        <f t="shared" si="23"/>
        <v>0</v>
      </c>
      <c r="I49" s="13">
        <f t="shared" si="23"/>
        <v>0</v>
      </c>
      <c r="J49" s="13">
        <f>E49+F49+G49+H49+I49</f>
        <v>0</v>
      </c>
      <c r="K49" s="13">
        <f t="shared" ref="K49:AE49" si="26">K52+K55+K58+K66+K69+K72+K75+K78+K81+K84+K87+K90+K93+K96+K99+K102+K105+K108+K111+K114+K117</f>
        <v>1</v>
      </c>
      <c r="L49" s="13">
        <f t="shared" si="26"/>
        <v>1</v>
      </c>
      <c r="M49" s="13">
        <f t="shared" si="26"/>
        <v>2</v>
      </c>
      <c r="N49" s="13">
        <f t="shared" si="26"/>
        <v>0</v>
      </c>
      <c r="O49" s="13">
        <f t="shared" si="26"/>
        <v>0</v>
      </c>
      <c r="P49" s="13">
        <f t="shared" si="26"/>
        <v>4</v>
      </c>
      <c r="Q49" s="13">
        <f t="shared" si="26"/>
        <v>8</v>
      </c>
      <c r="R49" s="13">
        <f t="shared" si="26"/>
        <v>12</v>
      </c>
      <c r="S49" s="13">
        <f t="shared" si="26"/>
        <v>11</v>
      </c>
      <c r="T49" s="13">
        <f t="shared" si="26"/>
        <v>28</v>
      </c>
      <c r="U49" s="13">
        <f t="shared" si="26"/>
        <v>34</v>
      </c>
      <c r="V49" s="13">
        <f t="shared" si="26"/>
        <v>64</v>
      </c>
      <c r="W49" s="13">
        <f t="shared" si="26"/>
        <v>76</v>
      </c>
      <c r="X49" s="13">
        <f t="shared" si="26"/>
        <v>87</v>
      </c>
      <c r="Y49" s="13">
        <f t="shared" si="26"/>
        <v>137</v>
      </c>
      <c r="Z49" s="13">
        <f t="shared" si="26"/>
        <v>183</v>
      </c>
      <c r="AA49" s="13">
        <f t="shared" si="26"/>
        <v>193</v>
      </c>
      <c r="AB49" s="13">
        <f t="shared" si="26"/>
        <v>106</v>
      </c>
      <c r="AC49" s="13">
        <f t="shared" si="26"/>
        <v>34</v>
      </c>
      <c r="AD49" s="13">
        <f t="shared" si="26"/>
        <v>6</v>
      </c>
      <c r="AE49" s="14">
        <f t="shared" si="26"/>
        <v>0</v>
      </c>
    </row>
    <row r="50" spans="1:31" ht="21.95" customHeight="1">
      <c r="A50" s="23" t="s">
        <v>91</v>
      </c>
      <c r="B50" s="25" t="s">
        <v>92</v>
      </c>
      <c r="C50" s="12" t="s">
        <v>1</v>
      </c>
      <c r="D50" s="13">
        <f>D51+D52</f>
        <v>43</v>
      </c>
      <c r="E50" s="13">
        <v>0</v>
      </c>
      <c r="F50" s="13">
        <v>0</v>
      </c>
      <c r="G50" s="13">
        <v>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1</v>
      </c>
      <c r="N50" s="13">
        <v>0</v>
      </c>
      <c r="O50" s="13">
        <v>0</v>
      </c>
      <c r="P50" s="13">
        <v>0</v>
      </c>
      <c r="Q50" s="13">
        <v>0</v>
      </c>
      <c r="R50" s="13">
        <v>0</v>
      </c>
      <c r="S50" s="13">
        <v>1</v>
      </c>
      <c r="T50" s="13">
        <v>2</v>
      </c>
      <c r="U50" s="13">
        <v>3</v>
      </c>
      <c r="V50" s="13">
        <v>3</v>
      </c>
      <c r="W50" s="13">
        <v>5</v>
      </c>
      <c r="X50" s="13">
        <v>4</v>
      </c>
      <c r="Y50" s="13">
        <v>7</v>
      </c>
      <c r="Z50" s="13">
        <v>3</v>
      </c>
      <c r="AA50" s="13">
        <v>8</v>
      </c>
      <c r="AB50" s="13">
        <v>3</v>
      </c>
      <c r="AC50" s="13">
        <v>2</v>
      </c>
      <c r="AD50" s="13">
        <v>1</v>
      </c>
      <c r="AE50" s="14">
        <f>AE51+AE52</f>
        <v>0</v>
      </c>
    </row>
    <row r="51" spans="1:31" ht="21.95" customHeight="1">
      <c r="A51" s="24"/>
      <c r="B51" s="25"/>
      <c r="C51" s="12" t="s">
        <v>2</v>
      </c>
      <c r="D51" s="13">
        <f>J51+K51+L51+M51+N51+O51+P51+Q51+R51+S51+T51+U51+V51+W51+X51+Y51+Z51+AA51+AB51+AC51+AD51+AE51</f>
        <v>23</v>
      </c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>
        <v>1</v>
      </c>
      <c r="U51" s="13">
        <v>3</v>
      </c>
      <c r="V51" s="13">
        <v>3</v>
      </c>
      <c r="W51" s="13">
        <v>5</v>
      </c>
      <c r="X51" s="13">
        <v>2</v>
      </c>
      <c r="Y51" s="13">
        <v>5</v>
      </c>
      <c r="Z51" s="13">
        <v>1</v>
      </c>
      <c r="AA51" s="13">
        <v>1</v>
      </c>
      <c r="AB51" s="13"/>
      <c r="AC51" s="13">
        <v>1</v>
      </c>
      <c r="AD51" s="13">
        <v>1</v>
      </c>
      <c r="AE51" s="14"/>
    </row>
    <row r="52" spans="1:31" ht="21.95" customHeight="1">
      <c r="A52" s="24"/>
      <c r="B52" s="25"/>
      <c r="C52" s="12" t="s">
        <v>3</v>
      </c>
      <c r="D52" s="13">
        <f>J52+K52+L52+M52+N52+O52+P52+Q52+R52+S52+T52+U52+V52+W52+X52+Y52+Z52+AA52+AB52+AC52+AD52+AE52</f>
        <v>20</v>
      </c>
      <c r="E52" s="13"/>
      <c r="F52" s="13"/>
      <c r="G52" s="13"/>
      <c r="H52" s="13"/>
      <c r="I52" s="13"/>
      <c r="J52" s="13"/>
      <c r="K52" s="13"/>
      <c r="L52" s="13"/>
      <c r="M52" s="13">
        <v>1</v>
      </c>
      <c r="N52" s="13"/>
      <c r="O52" s="13"/>
      <c r="P52" s="13"/>
      <c r="Q52" s="13"/>
      <c r="R52" s="13"/>
      <c r="S52" s="13">
        <v>1</v>
      </c>
      <c r="T52" s="13">
        <v>1</v>
      </c>
      <c r="U52" s="13"/>
      <c r="V52" s="13"/>
      <c r="W52" s="13"/>
      <c r="X52" s="13">
        <v>2</v>
      </c>
      <c r="Y52" s="13">
        <v>2</v>
      </c>
      <c r="Z52" s="13">
        <v>2</v>
      </c>
      <c r="AA52" s="13">
        <v>7</v>
      </c>
      <c r="AB52" s="13">
        <v>3</v>
      </c>
      <c r="AC52" s="13">
        <v>1</v>
      </c>
      <c r="AD52" s="13"/>
      <c r="AE52" s="14"/>
    </row>
    <row r="53" spans="1:31" ht="21.95" customHeight="1">
      <c r="A53" s="23" t="s">
        <v>93</v>
      </c>
      <c r="B53" s="25" t="s">
        <v>94</v>
      </c>
      <c r="C53" s="12" t="s">
        <v>1</v>
      </c>
      <c r="D53" s="13">
        <f>D54+D55</f>
        <v>38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2</v>
      </c>
      <c r="U53" s="13">
        <v>2</v>
      </c>
      <c r="V53" s="13">
        <v>2</v>
      </c>
      <c r="W53" s="13">
        <v>5</v>
      </c>
      <c r="X53" s="13">
        <v>5</v>
      </c>
      <c r="Y53" s="13">
        <v>10</v>
      </c>
      <c r="Z53" s="13">
        <v>6</v>
      </c>
      <c r="AA53" s="13">
        <v>4</v>
      </c>
      <c r="AB53" s="13">
        <v>2</v>
      </c>
      <c r="AC53" s="13">
        <v>0</v>
      </c>
      <c r="AD53" s="13">
        <v>0</v>
      </c>
      <c r="AE53" s="14">
        <f>AE54+AE55</f>
        <v>0</v>
      </c>
    </row>
    <row r="54" spans="1:31" ht="21.95" customHeight="1">
      <c r="A54" s="24"/>
      <c r="B54" s="25"/>
      <c r="C54" s="12" t="s">
        <v>2</v>
      </c>
      <c r="D54" s="13">
        <f>J54+K54+L54+M54+N54+O54+P54+Q54+R54+S54+T54+U54+V54+W54+X54+Y54+Z54+AA54+AB54+AC54+AD54+AE54</f>
        <v>31</v>
      </c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>
        <v>1</v>
      </c>
      <c r="U54" s="13">
        <v>2</v>
      </c>
      <c r="V54" s="13">
        <v>2</v>
      </c>
      <c r="W54" s="13">
        <v>5</v>
      </c>
      <c r="X54" s="13">
        <v>5</v>
      </c>
      <c r="Y54" s="13">
        <v>7</v>
      </c>
      <c r="Z54" s="13">
        <v>5</v>
      </c>
      <c r="AA54" s="13">
        <v>3</v>
      </c>
      <c r="AB54" s="13">
        <v>1</v>
      </c>
      <c r="AC54" s="13"/>
      <c r="AD54" s="13"/>
      <c r="AE54" s="14"/>
    </row>
    <row r="55" spans="1:31" ht="21.95" customHeight="1">
      <c r="A55" s="24"/>
      <c r="B55" s="25"/>
      <c r="C55" s="12" t="s">
        <v>3</v>
      </c>
      <c r="D55" s="13">
        <f>J55+K55+L55+M55+N55+O55+P55+Q55+R55+S55+T55+U55+V55+W55+X55+Y55+Z55+AA55+AB55+AC55+AD55+AE55</f>
        <v>7</v>
      </c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>
        <v>1</v>
      </c>
      <c r="U55" s="13"/>
      <c r="V55" s="13"/>
      <c r="W55" s="13"/>
      <c r="X55" s="13"/>
      <c r="Y55" s="13">
        <v>3</v>
      </c>
      <c r="Z55" s="13">
        <v>1</v>
      </c>
      <c r="AA55" s="13">
        <v>1</v>
      </c>
      <c r="AB55" s="13">
        <v>1</v>
      </c>
      <c r="AC55" s="13"/>
      <c r="AD55" s="13"/>
      <c r="AE55" s="14"/>
    </row>
    <row r="56" spans="1:31" ht="21.95" customHeight="1">
      <c r="A56" s="23" t="s">
        <v>95</v>
      </c>
      <c r="B56" s="25" t="s">
        <v>96</v>
      </c>
      <c r="C56" s="12" t="s">
        <v>1</v>
      </c>
      <c r="D56" s="13">
        <f>D57+D58</f>
        <v>337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3">
        <v>0</v>
      </c>
      <c r="Q56" s="13">
        <v>1</v>
      </c>
      <c r="R56" s="13">
        <v>1</v>
      </c>
      <c r="S56" s="13">
        <v>4</v>
      </c>
      <c r="T56" s="13">
        <v>5</v>
      </c>
      <c r="U56" s="13">
        <v>13</v>
      </c>
      <c r="V56" s="13">
        <v>38</v>
      </c>
      <c r="W56" s="13">
        <v>30</v>
      </c>
      <c r="X56" s="13">
        <v>40</v>
      </c>
      <c r="Y56" s="13">
        <v>56</v>
      </c>
      <c r="Z56" s="13">
        <v>62</v>
      </c>
      <c r="AA56" s="13">
        <v>55</v>
      </c>
      <c r="AB56" s="13">
        <v>27</v>
      </c>
      <c r="AC56" s="13">
        <v>5</v>
      </c>
      <c r="AD56" s="13">
        <v>0</v>
      </c>
      <c r="AE56" s="14">
        <f>AE57+AE58</f>
        <v>0</v>
      </c>
    </row>
    <row r="57" spans="1:31" ht="21.95" customHeight="1">
      <c r="A57" s="24"/>
      <c r="B57" s="25"/>
      <c r="C57" s="12" t="s">
        <v>2</v>
      </c>
      <c r="D57" s="13">
        <f>J57+K57+L57+M57+N57+O57+P57+Q57+R57+S57+T57+U57+V57+W57+X57+Y57+Z57+AA57+AB57+AC57+AD57+AE57</f>
        <v>204</v>
      </c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>
        <v>1</v>
      </c>
      <c r="S57" s="13">
        <v>2</v>
      </c>
      <c r="T57" s="13">
        <v>4</v>
      </c>
      <c r="U57" s="13">
        <v>11</v>
      </c>
      <c r="V57" s="13">
        <v>29</v>
      </c>
      <c r="W57" s="13">
        <v>18</v>
      </c>
      <c r="X57" s="13">
        <v>31</v>
      </c>
      <c r="Y57" s="13">
        <v>32</v>
      </c>
      <c r="Z57" s="13">
        <v>31</v>
      </c>
      <c r="AA57" s="13">
        <v>29</v>
      </c>
      <c r="AB57" s="13">
        <v>14</v>
      </c>
      <c r="AC57" s="13">
        <v>2</v>
      </c>
      <c r="AD57" s="13"/>
      <c r="AE57" s="14"/>
    </row>
    <row r="58" spans="1:31" ht="21.95" customHeight="1" thickBot="1">
      <c r="A58" s="26"/>
      <c r="B58" s="27"/>
      <c r="C58" s="17" t="s">
        <v>3</v>
      </c>
      <c r="D58" s="18">
        <f>J58+K58+L58+M58+N58+O58+P58+Q58+R58+S58+T58+U58+V58+W58+X58+Y58+Z58+AA58+AB58+AC58+AD58+AE58</f>
        <v>133</v>
      </c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>
        <v>1</v>
      </c>
      <c r="R58" s="18"/>
      <c r="S58" s="18">
        <v>2</v>
      </c>
      <c r="T58" s="18">
        <v>1</v>
      </c>
      <c r="U58" s="18">
        <v>2</v>
      </c>
      <c r="V58" s="18">
        <v>9</v>
      </c>
      <c r="W58" s="18">
        <v>12</v>
      </c>
      <c r="X58" s="18">
        <v>9</v>
      </c>
      <c r="Y58" s="18">
        <v>24</v>
      </c>
      <c r="Z58" s="18">
        <v>31</v>
      </c>
      <c r="AA58" s="18">
        <v>26</v>
      </c>
      <c r="AB58" s="18">
        <v>13</v>
      </c>
      <c r="AC58" s="18">
        <v>3</v>
      </c>
      <c r="AD58" s="18"/>
      <c r="AE58" s="19"/>
    </row>
    <row r="59" spans="1:31" ht="21.95" customHeight="1">
      <c r="A59" s="20"/>
      <c r="B59" s="20"/>
      <c r="C59" s="20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</row>
    <row r="60" spans="1:31" ht="21.9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</row>
    <row r="61" spans="1:31" ht="21.95" customHeight="1" thickBo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2" t="s">
        <v>14</v>
      </c>
    </row>
    <row r="62" spans="1:31" ht="21.95" customHeight="1">
      <c r="A62" s="4"/>
      <c r="B62" s="5"/>
      <c r="C62" s="6"/>
      <c r="D62" s="32" t="s">
        <v>4</v>
      </c>
      <c r="E62" s="32" t="s">
        <v>5</v>
      </c>
      <c r="F62" s="34" t="s">
        <v>97</v>
      </c>
      <c r="G62" s="32" t="s">
        <v>98</v>
      </c>
      <c r="H62" s="32" t="s">
        <v>99</v>
      </c>
      <c r="I62" s="32" t="s">
        <v>100</v>
      </c>
      <c r="J62" s="32" t="s">
        <v>101</v>
      </c>
      <c r="K62" s="32" t="s">
        <v>102</v>
      </c>
      <c r="L62" s="28" t="s">
        <v>103</v>
      </c>
      <c r="M62" s="28" t="s">
        <v>104</v>
      </c>
      <c r="N62" s="28" t="s">
        <v>105</v>
      </c>
      <c r="O62" s="28" t="s">
        <v>106</v>
      </c>
      <c r="P62" s="28" t="s">
        <v>107</v>
      </c>
      <c r="Q62" s="28" t="s">
        <v>108</v>
      </c>
      <c r="R62" s="28" t="s">
        <v>109</v>
      </c>
      <c r="S62" s="28" t="s">
        <v>110</v>
      </c>
      <c r="T62" s="28" t="s">
        <v>111</v>
      </c>
      <c r="U62" s="28" t="s">
        <v>112</v>
      </c>
      <c r="V62" s="28" t="s">
        <v>113</v>
      </c>
      <c r="W62" s="28" t="s">
        <v>114</v>
      </c>
      <c r="X62" s="28" t="s">
        <v>115</v>
      </c>
      <c r="Y62" s="28" t="s">
        <v>116</v>
      </c>
      <c r="Z62" s="28" t="s">
        <v>117</v>
      </c>
      <c r="AA62" s="28" t="s">
        <v>118</v>
      </c>
      <c r="AB62" s="28" t="s">
        <v>119</v>
      </c>
      <c r="AC62" s="28" t="s">
        <v>120</v>
      </c>
      <c r="AD62" s="28" t="s">
        <v>12</v>
      </c>
      <c r="AE62" s="30" t="s">
        <v>13</v>
      </c>
    </row>
    <row r="63" spans="1:31" ht="21.95" customHeight="1">
      <c r="A63" s="7"/>
      <c r="B63" s="8"/>
      <c r="C63" s="9"/>
      <c r="D63" s="33"/>
      <c r="E63" s="33"/>
      <c r="F63" s="33"/>
      <c r="G63" s="33"/>
      <c r="H63" s="33"/>
      <c r="I63" s="33"/>
      <c r="J63" s="33"/>
      <c r="K63" s="33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31"/>
    </row>
    <row r="64" spans="1:31" ht="21.95" customHeight="1">
      <c r="A64" s="23" t="s">
        <v>121</v>
      </c>
      <c r="B64" s="25" t="s">
        <v>122</v>
      </c>
      <c r="C64" s="12" t="s">
        <v>1</v>
      </c>
      <c r="D64" s="13">
        <f>D65+D66</f>
        <v>201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3">
        <v>1</v>
      </c>
      <c r="Q64" s="13">
        <v>2</v>
      </c>
      <c r="R64" s="13">
        <v>0</v>
      </c>
      <c r="S64" s="13">
        <v>1</v>
      </c>
      <c r="T64" s="13">
        <v>5</v>
      </c>
      <c r="U64" s="13">
        <v>8</v>
      </c>
      <c r="V64" s="13">
        <v>12</v>
      </c>
      <c r="W64" s="13">
        <v>13</v>
      </c>
      <c r="X64" s="13">
        <v>16</v>
      </c>
      <c r="Y64" s="13">
        <v>17</v>
      </c>
      <c r="Z64" s="13">
        <v>46</v>
      </c>
      <c r="AA64" s="13">
        <v>47</v>
      </c>
      <c r="AB64" s="13">
        <v>20</v>
      </c>
      <c r="AC64" s="13">
        <v>12</v>
      </c>
      <c r="AD64" s="13">
        <v>1</v>
      </c>
      <c r="AE64" s="14">
        <f>AE65+AE66</f>
        <v>0</v>
      </c>
    </row>
    <row r="65" spans="1:31" ht="21.95" customHeight="1">
      <c r="A65" s="24"/>
      <c r="B65" s="25"/>
      <c r="C65" s="12" t="s">
        <v>2</v>
      </c>
      <c r="D65" s="13">
        <f>J65+K65+L65+M65+N65+O65+P65+Q65+R65+S65+T65+U65+V65+W65+X65+Y65+Z65+AA65+AB65+AC65+AD65+AE65</f>
        <v>87</v>
      </c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>
        <v>4</v>
      </c>
      <c r="U65" s="13">
        <v>6</v>
      </c>
      <c r="V65" s="13">
        <v>8</v>
      </c>
      <c r="W65" s="13">
        <v>6</v>
      </c>
      <c r="X65" s="13">
        <v>7</v>
      </c>
      <c r="Y65" s="13">
        <v>10</v>
      </c>
      <c r="Z65" s="13">
        <v>20</v>
      </c>
      <c r="AA65" s="13">
        <v>14</v>
      </c>
      <c r="AB65" s="13">
        <v>8</v>
      </c>
      <c r="AC65" s="13">
        <v>4</v>
      </c>
      <c r="AD65" s="13"/>
      <c r="AE65" s="14"/>
    </row>
    <row r="66" spans="1:31" ht="21.95" customHeight="1">
      <c r="A66" s="24"/>
      <c r="B66" s="25"/>
      <c r="C66" s="12" t="s">
        <v>3</v>
      </c>
      <c r="D66" s="13">
        <f>J66+K66+L66+M66+N66+O66+P66+Q66+R66+S66+T66+U66+V66+W66+X66+Y66+Z66+AA66+AB66+AC66+AD66+AE66</f>
        <v>114</v>
      </c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>
        <v>1</v>
      </c>
      <c r="Q66" s="13">
        <v>2</v>
      </c>
      <c r="R66" s="13"/>
      <c r="S66" s="13">
        <v>1</v>
      </c>
      <c r="T66" s="13">
        <v>1</v>
      </c>
      <c r="U66" s="13">
        <v>2</v>
      </c>
      <c r="V66" s="13">
        <v>4</v>
      </c>
      <c r="W66" s="13">
        <v>7</v>
      </c>
      <c r="X66" s="13">
        <v>9</v>
      </c>
      <c r="Y66" s="13">
        <v>7</v>
      </c>
      <c r="Z66" s="13">
        <v>26</v>
      </c>
      <c r="AA66" s="13">
        <v>33</v>
      </c>
      <c r="AB66" s="13">
        <v>12</v>
      </c>
      <c r="AC66" s="13">
        <v>8</v>
      </c>
      <c r="AD66" s="13">
        <v>1</v>
      </c>
      <c r="AE66" s="14"/>
    </row>
    <row r="67" spans="1:31" ht="21.95" customHeight="1">
      <c r="A67" s="23" t="s">
        <v>123</v>
      </c>
      <c r="B67" s="25" t="s">
        <v>124</v>
      </c>
      <c r="C67" s="12" t="s">
        <v>1</v>
      </c>
      <c r="D67" s="13">
        <f>D68+D69</f>
        <v>98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1</v>
      </c>
      <c r="R67" s="13">
        <v>1</v>
      </c>
      <c r="S67" s="13">
        <v>0</v>
      </c>
      <c r="T67" s="13">
        <v>1</v>
      </c>
      <c r="U67" s="13">
        <v>4</v>
      </c>
      <c r="V67" s="13">
        <v>14</v>
      </c>
      <c r="W67" s="13">
        <v>10</v>
      </c>
      <c r="X67" s="13">
        <v>11</v>
      </c>
      <c r="Y67" s="13">
        <v>16</v>
      </c>
      <c r="Z67" s="13">
        <v>19</v>
      </c>
      <c r="AA67" s="13">
        <v>10</v>
      </c>
      <c r="AB67" s="13">
        <v>8</v>
      </c>
      <c r="AC67" s="13">
        <v>2</v>
      </c>
      <c r="AD67" s="13">
        <v>1</v>
      </c>
      <c r="AE67" s="14">
        <f>AE68+AE69</f>
        <v>0</v>
      </c>
    </row>
    <row r="68" spans="1:31" ht="21.95" customHeight="1">
      <c r="A68" s="24"/>
      <c r="B68" s="25"/>
      <c r="C68" s="12" t="s">
        <v>2</v>
      </c>
      <c r="D68" s="13">
        <f>J68+K68+L68+M68+N68+O68+P68+Q68+R68+S68+T68+U68+V68+W68+X68+Y68+Z68+AA68+AB68+AC68+AD68+AE68</f>
        <v>58</v>
      </c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>
        <v>1</v>
      </c>
      <c r="R68" s="13"/>
      <c r="S68" s="13"/>
      <c r="T68" s="13"/>
      <c r="U68" s="13">
        <v>3</v>
      </c>
      <c r="V68" s="13">
        <v>9</v>
      </c>
      <c r="W68" s="13">
        <v>9</v>
      </c>
      <c r="X68" s="13">
        <v>7</v>
      </c>
      <c r="Y68" s="13">
        <v>10</v>
      </c>
      <c r="Z68" s="13">
        <v>11</v>
      </c>
      <c r="AA68" s="13">
        <v>4</v>
      </c>
      <c r="AB68" s="13">
        <v>4</v>
      </c>
      <c r="AC68" s="13"/>
      <c r="AD68" s="13"/>
      <c r="AE68" s="14"/>
    </row>
    <row r="69" spans="1:31" ht="21.95" customHeight="1">
      <c r="A69" s="24"/>
      <c r="B69" s="25"/>
      <c r="C69" s="12" t="s">
        <v>3</v>
      </c>
      <c r="D69" s="13">
        <f>J69+K69+L69+M69+N69+O69+P69+Q69+R69+S69+T69+U69+V69+W69+X69+Y69+Z69+AA69+AB69+AC69+AD69+AE69</f>
        <v>40</v>
      </c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>
        <v>1</v>
      </c>
      <c r="S69" s="13"/>
      <c r="T69" s="13">
        <v>1</v>
      </c>
      <c r="U69" s="13">
        <v>1</v>
      </c>
      <c r="V69" s="13">
        <v>5</v>
      </c>
      <c r="W69" s="13">
        <v>1</v>
      </c>
      <c r="X69" s="13">
        <v>4</v>
      </c>
      <c r="Y69" s="13">
        <v>6</v>
      </c>
      <c r="Z69" s="13">
        <v>8</v>
      </c>
      <c r="AA69" s="13">
        <v>6</v>
      </c>
      <c r="AB69" s="13">
        <v>4</v>
      </c>
      <c r="AC69" s="13">
        <v>2</v>
      </c>
      <c r="AD69" s="13">
        <v>1</v>
      </c>
      <c r="AE69" s="14"/>
    </row>
    <row r="70" spans="1:31" ht="21.95" customHeight="1">
      <c r="A70" s="23" t="s">
        <v>125</v>
      </c>
      <c r="B70" s="25" t="s">
        <v>126</v>
      </c>
      <c r="C70" s="12" t="s">
        <v>1</v>
      </c>
      <c r="D70" s="13">
        <f>D71+D72</f>
        <v>222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1</v>
      </c>
      <c r="P70" s="13">
        <v>0</v>
      </c>
      <c r="Q70" s="13">
        <v>0</v>
      </c>
      <c r="R70" s="13">
        <v>0</v>
      </c>
      <c r="S70" s="13">
        <v>0</v>
      </c>
      <c r="T70" s="13">
        <v>4</v>
      </c>
      <c r="U70" s="13">
        <v>7</v>
      </c>
      <c r="V70" s="13">
        <v>16</v>
      </c>
      <c r="W70" s="13">
        <v>29</v>
      </c>
      <c r="X70" s="13">
        <v>40</v>
      </c>
      <c r="Y70" s="13">
        <v>59</v>
      </c>
      <c r="Z70" s="13">
        <v>40</v>
      </c>
      <c r="AA70" s="13">
        <v>20</v>
      </c>
      <c r="AB70" s="13">
        <v>4</v>
      </c>
      <c r="AC70" s="13">
        <v>2</v>
      </c>
      <c r="AD70" s="13">
        <v>0</v>
      </c>
      <c r="AE70" s="14">
        <f>AE71+AE72</f>
        <v>0</v>
      </c>
    </row>
    <row r="71" spans="1:31" ht="21.95" customHeight="1">
      <c r="A71" s="24"/>
      <c r="B71" s="25"/>
      <c r="C71" s="12" t="s">
        <v>2</v>
      </c>
      <c r="D71" s="13">
        <f>J71+K71+L71+M71+N71+O71+P71+Q71+R71+S71+T71+U71+V71+W71+X71+Y71+Z71+AA71+AB71+AC71+AD71+AE71</f>
        <v>136</v>
      </c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>
        <v>1</v>
      </c>
      <c r="P71" s="13"/>
      <c r="Q71" s="13"/>
      <c r="R71" s="13"/>
      <c r="S71" s="13"/>
      <c r="T71" s="13">
        <v>3</v>
      </c>
      <c r="U71" s="13">
        <v>6</v>
      </c>
      <c r="V71" s="13">
        <v>7</v>
      </c>
      <c r="W71" s="13">
        <v>21</v>
      </c>
      <c r="X71" s="13">
        <v>31</v>
      </c>
      <c r="Y71" s="13">
        <v>38</v>
      </c>
      <c r="Z71" s="13">
        <v>24</v>
      </c>
      <c r="AA71" s="13">
        <v>4</v>
      </c>
      <c r="AB71" s="13">
        <v>1</v>
      </c>
      <c r="AC71" s="13"/>
      <c r="AD71" s="13"/>
      <c r="AE71" s="14"/>
    </row>
    <row r="72" spans="1:31" ht="21.95" customHeight="1">
      <c r="A72" s="24"/>
      <c r="B72" s="25"/>
      <c r="C72" s="12" t="s">
        <v>3</v>
      </c>
      <c r="D72" s="13">
        <f>J72+K72+L72+M72+N72+O72+P72+Q72+R72+S72+T72+U72+V72+W72+X72+Y72+Z72+AA72+AB72+AC72+AD72+AE72</f>
        <v>86</v>
      </c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>
        <v>1</v>
      </c>
      <c r="U72" s="13">
        <v>1</v>
      </c>
      <c r="V72" s="13">
        <v>9</v>
      </c>
      <c r="W72" s="13">
        <v>8</v>
      </c>
      <c r="X72" s="13">
        <v>9</v>
      </c>
      <c r="Y72" s="13">
        <v>21</v>
      </c>
      <c r="Z72" s="13">
        <v>16</v>
      </c>
      <c r="AA72" s="13">
        <v>16</v>
      </c>
      <c r="AB72" s="13">
        <v>3</v>
      </c>
      <c r="AC72" s="13">
        <v>2</v>
      </c>
      <c r="AD72" s="13"/>
      <c r="AE72" s="14"/>
    </row>
    <row r="73" spans="1:31" ht="21.95" customHeight="1">
      <c r="A73" s="23" t="s">
        <v>127</v>
      </c>
      <c r="B73" s="25" t="s">
        <v>128</v>
      </c>
      <c r="C73" s="12" t="s">
        <v>1</v>
      </c>
      <c r="D73" s="13">
        <f>D74+D75</f>
        <v>165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2</v>
      </c>
      <c r="T73" s="13">
        <v>2</v>
      </c>
      <c r="U73" s="13">
        <v>5</v>
      </c>
      <c r="V73" s="13">
        <v>5</v>
      </c>
      <c r="W73" s="13">
        <v>12</v>
      </c>
      <c r="X73" s="13">
        <v>21</v>
      </c>
      <c r="Y73" s="13">
        <v>23</v>
      </c>
      <c r="Z73" s="13">
        <v>31</v>
      </c>
      <c r="AA73" s="13">
        <v>38</v>
      </c>
      <c r="AB73" s="13">
        <v>18</v>
      </c>
      <c r="AC73" s="13">
        <v>7</v>
      </c>
      <c r="AD73" s="13">
        <v>1</v>
      </c>
      <c r="AE73" s="14">
        <f>AE74+AE75</f>
        <v>0</v>
      </c>
    </row>
    <row r="74" spans="1:31" ht="21.95" customHeight="1">
      <c r="A74" s="24"/>
      <c r="B74" s="25"/>
      <c r="C74" s="12" t="s">
        <v>2</v>
      </c>
      <c r="D74" s="13">
        <f>J74+K74+L74+M74+N74+O74+P74+Q74+R74+S74+T74+U74+V74+W74+X74+Y74+Z74+AA74+AB74+AC74+AD74+AE74</f>
        <v>75</v>
      </c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>
        <v>1</v>
      </c>
      <c r="T74" s="13">
        <v>2</v>
      </c>
      <c r="U74" s="13">
        <v>3</v>
      </c>
      <c r="V74" s="13">
        <v>3</v>
      </c>
      <c r="W74" s="13">
        <v>6</v>
      </c>
      <c r="X74" s="13">
        <v>16</v>
      </c>
      <c r="Y74" s="13">
        <v>10</v>
      </c>
      <c r="Z74" s="13">
        <v>11</v>
      </c>
      <c r="AA74" s="13">
        <v>18</v>
      </c>
      <c r="AB74" s="13">
        <v>4</v>
      </c>
      <c r="AC74" s="13">
        <v>1</v>
      </c>
      <c r="AD74" s="13"/>
      <c r="AE74" s="14"/>
    </row>
    <row r="75" spans="1:31" ht="21.95" customHeight="1">
      <c r="A75" s="24"/>
      <c r="B75" s="25"/>
      <c r="C75" s="12" t="s">
        <v>3</v>
      </c>
      <c r="D75" s="13">
        <f>J75+K75+L75+M75+N75+O75+P75+Q75+R75+S75+T75+U75+V75+W75+X75+Y75+Z75+AA75+AB75+AC75+AD75+AE75</f>
        <v>90</v>
      </c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>
        <v>1</v>
      </c>
      <c r="T75" s="13"/>
      <c r="U75" s="13">
        <v>2</v>
      </c>
      <c r="V75" s="13">
        <v>2</v>
      </c>
      <c r="W75" s="13">
        <v>6</v>
      </c>
      <c r="X75" s="13">
        <v>5</v>
      </c>
      <c r="Y75" s="13">
        <v>13</v>
      </c>
      <c r="Z75" s="13">
        <v>20</v>
      </c>
      <c r="AA75" s="13">
        <v>20</v>
      </c>
      <c r="AB75" s="13">
        <v>14</v>
      </c>
      <c r="AC75" s="13">
        <v>6</v>
      </c>
      <c r="AD75" s="13">
        <v>1</v>
      </c>
      <c r="AE75" s="14"/>
    </row>
    <row r="76" spans="1:31" ht="21.95" customHeight="1">
      <c r="A76" s="23" t="s">
        <v>129</v>
      </c>
      <c r="B76" s="25" t="s">
        <v>130</v>
      </c>
      <c r="C76" s="12" t="s">
        <v>1</v>
      </c>
      <c r="D76" s="13">
        <f>D77+D78</f>
        <v>190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13">
        <v>0</v>
      </c>
      <c r="P76" s="13">
        <v>0</v>
      </c>
      <c r="Q76" s="13">
        <v>0</v>
      </c>
      <c r="R76" s="13">
        <v>0</v>
      </c>
      <c r="S76" s="13">
        <v>1</v>
      </c>
      <c r="T76" s="13">
        <v>3</v>
      </c>
      <c r="U76" s="13">
        <v>11</v>
      </c>
      <c r="V76" s="13">
        <v>16</v>
      </c>
      <c r="W76" s="13">
        <v>16</v>
      </c>
      <c r="X76" s="13">
        <v>24</v>
      </c>
      <c r="Y76" s="13">
        <v>36</v>
      </c>
      <c r="Z76" s="13">
        <v>40</v>
      </c>
      <c r="AA76" s="13">
        <v>27</v>
      </c>
      <c r="AB76" s="13">
        <v>16</v>
      </c>
      <c r="AC76" s="13">
        <v>0</v>
      </c>
      <c r="AD76" s="13">
        <v>0</v>
      </c>
      <c r="AE76" s="14">
        <f>AE77+AE78</f>
        <v>0</v>
      </c>
    </row>
    <row r="77" spans="1:31" ht="21.95" customHeight="1">
      <c r="A77" s="24"/>
      <c r="B77" s="25"/>
      <c r="C77" s="12" t="s">
        <v>2</v>
      </c>
      <c r="D77" s="13">
        <f>J77+K77+L77+M77+N77+O77+P77+Q77+R77+S77+T77+U77+V77+W77+X77+Y77+Z77+AA77+AB77+AC77+AD77+AE77</f>
        <v>105</v>
      </c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>
        <v>1</v>
      </c>
      <c r="T77" s="13">
        <v>1</v>
      </c>
      <c r="U77" s="13">
        <v>7</v>
      </c>
      <c r="V77" s="13">
        <v>10</v>
      </c>
      <c r="W77" s="13">
        <v>12</v>
      </c>
      <c r="X77" s="13">
        <v>8</v>
      </c>
      <c r="Y77" s="13">
        <v>21</v>
      </c>
      <c r="Z77" s="13">
        <v>25</v>
      </c>
      <c r="AA77" s="13">
        <v>13</v>
      </c>
      <c r="AB77" s="13">
        <v>7</v>
      </c>
      <c r="AC77" s="13"/>
      <c r="AD77" s="13"/>
      <c r="AE77" s="14"/>
    </row>
    <row r="78" spans="1:31" ht="21.95" customHeight="1">
      <c r="A78" s="24"/>
      <c r="B78" s="25"/>
      <c r="C78" s="12" t="s">
        <v>3</v>
      </c>
      <c r="D78" s="13">
        <f>J78+K78+L78+M78+N78+O78+P78+Q78+R78+S78+T78+U78+V78+W78+X78+Y78+Z78+AA78+AB78+AC78+AD78+AE78</f>
        <v>85</v>
      </c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>
        <v>2</v>
      </c>
      <c r="U78" s="13">
        <v>4</v>
      </c>
      <c r="V78" s="13">
        <v>6</v>
      </c>
      <c r="W78" s="13">
        <v>4</v>
      </c>
      <c r="X78" s="13">
        <v>16</v>
      </c>
      <c r="Y78" s="13">
        <v>15</v>
      </c>
      <c r="Z78" s="13">
        <v>15</v>
      </c>
      <c r="AA78" s="13">
        <v>14</v>
      </c>
      <c r="AB78" s="13">
        <v>9</v>
      </c>
      <c r="AC78" s="13"/>
      <c r="AD78" s="13"/>
      <c r="AE78" s="14"/>
    </row>
    <row r="79" spans="1:31" ht="21.95" customHeight="1">
      <c r="A79" s="23" t="s">
        <v>131</v>
      </c>
      <c r="B79" s="25" t="s">
        <v>132</v>
      </c>
      <c r="C79" s="12" t="s">
        <v>1</v>
      </c>
      <c r="D79" s="13">
        <f>D80+D81</f>
        <v>11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3</v>
      </c>
      <c r="Z79" s="13">
        <v>2</v>
      </c>
      <c r="AA79" s="13">
        <v>3</v>
      </c>
      <c r="AB79" s="13">
        <v>3</v>
      </c>
      <c r="AC79" s="13">
        <v>0</v>
      </c>
      <c r="AD79" s="13">
        <v>0</v>
      </c>
      <c r="AE79" s="14">
        <v>0</v>
      </c>
    </row>
    <row r="80" spans="1:31" ht="21.95" customHeight="1">
      <c r="A80" s="24"/>
      <c r="B80" s="25"/>
      <c r="C80" s="12" t="s">
        <v>2</v>
      </c>
      <c r="D80" s="13">
        <f>J80+K80+L80+M80+N80+O80+P80+Q80+R80+S80+T80+U80+V80+W80+X80+Y80+Z80+AA80+AB80+AC80+AD80+AE80</f>
        <v>11</v>
      </c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>
        <v>3</v>
      </c>
      <c r="Z80" s="13">
        <v>2</v>
      </c>
      <c r="AA80" s="13">
        <v>3</v>
      </c>
      <c r="AB80" s="13">
        <v>3</v>
      </c>
      <c r="AC80" s="13"/>
      <c r="AD80" s="13"/>
      <c r="AE80" s="14"/>
    </row>
    <row r="81" spans="1:31" ht="21.95" customHeight="1">
      <c r="A81" s="24"/>
      <c r="B81" s="25"/>
      <c r="C81" s="12" t="s">
        <v>3</v>
      </c>
      <c r="D81" s="13">
        <f>J81+K81+L81+M81+N81+O81+P81+Q81+R81+S81+T81+U81+V81+W81+X81+Y81+Z81+AA81+AB81+AC81+AD81+AE81</f>
        <v>0</v>
      </c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4"/>
    </row>
    <row r="82" spans="1:31" ht="21.95" customHeight="1">
      <c r="A82" s="23" t="s">
        <v>133</v>
      </c>
      <c r="B82" s="25" t="s">
        <v>134</v>
      </c>
      <c r="C82" s="12" t="s">
        <v>1</v>
      </c>
      <c r="D82" s="13">
        <f>D83+D84</f>
        <v>476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v>1</v>
      </c>
      <c r="Q82" s="13">
        <v>1</v>
      </c>
      <c r="R82" s="13">
        <v>1</v>
      </c>
      <c r="S82" s="13">
        <v>2</v>
      </c>
      <c r="T82" s="13">
        <v>13</v>
      </c>
      <c r="U82" s="13">
        <v>12</v>
      </c>
      <c r="V82" s="13">
        <v>40</v>
      </c>
      <c r="W82" s="13">
        <v>44</v>
      </c>
      <c r="X82" s="13">
        <v>56</v>
      </c>
      <c r="Y82" s="13">
        <v>75</v>
      </c>
      <c r="Z82" s="13">
        <v>116</v>
      </c>
      <c r="AA82" s="13">
        <v>75</v>
      </c>
      <c r="AB82" s="13">
        <v>32</v>
      </c>
      <c r="AC82" s="13">
        <v>7</v>
      </c>
      <c r="AD82" s="13">
        <v>1</v>
      </c>
      <c r="AE82" s="14">
        <f>AE83+AE84</f>
        <v>0</v>
      </c>
    </row>
    <row r="83" spans="1:31" ht="21.95" customHeight="1">
      <c r="A83" s="24"/>
      <c r="B83" s="25"/>
      <c r="C83" s="12" t="s">
        <v>2</v>
      </c>
      <c r="D83" s="13">
        <f>J83+K83+L83+M83+N83+O83+P83+Q83+R83+S83+T83+U83+V83+W83+X83+Y83+Z83+AA83+AB83+AC83+AD83+AE83</f>
        <v>358</v>
      </c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>
        <v>1</v>
      </c>
      <c r="Q83" s="13">
        <v>1</v>
      </c>
      <c r="R83" s="13"/>
      <c r="S83" s="13">
        <v>2</v>
      </c>
      <c r="T83" s="13">
        <v>10</v>
      </c>
      <c r="U83" s="13">
        <v>8</v>
      </c>
      <c r="V83" s="13">
        <v>32</v>
      </c>
      <c r="W83" s="13">
        <v>38</v>
      </c>
      <c r="X83" s="13">
        <v>41</v>
      </c>
      <c r="Y83" s="13">
        <v>61</v>
      </c>
      <c r="Z83" s="13">
        <v>94</v>
      </c>
      <c r="AA83" s="13">
        <v>52</v>
      </c>
      <c r="AB83" s="13">
        <v>15</v>
      </c>
      <c r="AC83" s="13">
        <v>3</v>
      </c>
      <c r="AD83" s="13"/>
      <c r="AE83" s="14"/>
    </row>
    <row r="84" spans="1:31" ht="21.95" customHeight="1">
      <c r="A84" s="24"/>
      <c r="B84" s="25"/>
      <c r="C84" s="12" t="s">
        <v>3</v>
      </c>
      <c r="D84" s="13">
        <f>J84+K84+L84+M84+N84+O84+P84+Q84+R84+S84+T84+U84+V84+W84+X84+Y84+Z84+AA84+AB84+AC84+AD84+AE84</f>
        <v>118</v>
      </c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>
        <v>1</v>
      </c>
      <c r="S84" s="13"/>
      <c r="T84" s="13">
        <v>3</v>
      </c>
      <c r="U84" s="13">
        <v>4</v>
      </c>
      <c r="V84" s="13">
        <v>8</v>
      </c>
      <c r="W84" s="13">
        <v>6</v>
      </c>
      <c r="X84" s="13">
        <v>15</v>
      </c>
      <c r="Y84" s="13">
        <v>14</v>
      </c>
      <c r="Z84" s="13">
        <v>22</v>
      </c>
      <c r="AA84" s="13">
        <v>23</v>
      </c>
      <c r="AB84" s="13">
        <v>17</v>
      </c>
      <c r="AC84" s="13">
        <v>4</v>
      </c>
      <c r="AD84" s="13">
        <v>1</v>
      </c>
      <c r="AE84" s="14"/>
    </row>
    <row r="85" spans="1:31" ht="21.95" customHeight="1">
      <c r="A85" s="23" t="s">
        <v>135</v>
      </c>
      <c r="B85" s="25" t="s">
        <v>136</v>
      </c>
      <c r="C85" s="12" t="s">
        <v>1</v>
      </c>
      <c r="D85" s="13">
        <f>D86+D87</f>
        <v>7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13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1</v>
      </c>
      <c r="X85" s="13">
        <v>1</v>
      </c>
      <c r="Y85" s="13">
        <v>1</v>
      </c>
      <c r="Z85" s="13">
        <v>1</v>
      </c>
      <c r="AA85" s="13">
        <v>2</v>
      </c>
      <c r="AB85" s="13">
        <v>0</v>
      </c>
      <c r="AC85" s="13">
        <v>1</v>
      </c>
      <c r="AD85" s="13">
        <v>0</v>
      </c>
      <c r="AE85" s="14">
        <f>AE86+AE87</f>
        <v>0</v>
      </c>
    </row>
    <row r="86" spans="1:31" ht="21.95" customHeight="1">
      <c r="A86" s="24"/>
      <c r="B86" s="25"/>
      <c r="C86" s="12" t="s">
        <v>2</v>
      </c>
      <c r="D86" s="13">
        <f>J86+K86+L86+M86+N86+O86+P86+Q86+R86+S86+T86+U86+V86+W86+X86+Y86+Z86+AA86+AB86+AC86+AD86+AE86</f>
        <v>2</v>
      </c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>
        <v>1</v>
      </c>
      <c r="Y86" s="13">
        <v>1</v>
      </c>
      <c r="Z86" s="13"/>
      <c r="AA86" s="13"/>
      <c r="AB86" s="13"/>
      <c r="AC86" s="13"/>
      <c r="AD86" s="13"/>
      <c r="AE86" s="14"/>
    </row>
    <row r="87" spans="1:31" ht="21.95" customHeight="1">
      <c r="A87" s="24"/>
      <c r="B87" s="25"/>
      <c r="C87" s="12" t="s">
        <v>3</v>
      </c>
      <c r="D87" s="13">
        <f>J87+K87+L87+M87+N87+O87+P87+Q87+R87+S87+T87+U87+V87+W87+X87+Y87+Z87+AA87+AB87+AC87+AD87+AE87</f>
        <v>5</v>
      </c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>
        <v>1</v>
      </c>
      <c r="X87" s="13"/>
      <c r="Y87" s="13"/>
      <c r="Z87" s="13">
        <v>1</v>
      </c>
      <c r="AA87" s="13">
        <v>2</v>
      </c>
      <c r="AB87" s="13"/>
      <c r="AC87" s="13">
        <v>1</v>
      </c>
      <c r="AD87" s="13"/>
      <c r="AE87" s="14"/>
    </row>
    <row r="88" spans="1:31" ht="21.95" customHeight="1">
      <c r="A88" s="23" t="s">
        <v>137</v>
      </c>
      <c r="B88" s="25" t="s">
        <v>138</v>
      </c>
      <c r="C88" s="12" t="s">
        <v>1</v>
      </c>
      <c r="D88" s="13">
        <f>D89+D90</f>
        <v>71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3">
        <v>0</v>
      </c>
      <c r="Q88" s="13">
        <v>1</v>
      </c>
      <c r="R88" s="13">
        <v>6</v>
      </c>
      <c r="S88" s="13">
        <v>5</v>
      </c>
      <c r="T88" s="13">
        <v>10</v>
      </c>
      <c r="U88" s="13">
        <v>8</v>
      </c>
      <c r="V88" s="13">
        <v>8</v>
      </c>
      <c r="W88" s="13">
        <v>9</v>
      </c>
      <c r="X88" s="13">
        <v>7</v>
      </c>
      <c r="Y88" s="13">
        <v>4</v>
      </c>
      <c r="Z88" s="13">
        <v>3</v>
      </c>
      <c r="AA88" s="13">
        <v>4</v>
      </c>
      <c r="AB88" s="13">
        <v>6</v>
      </c>
      <c r="AC88" s="13">
        <v>0</v>
      </c>
      <c r="AD88" s="13">
        <v>0</v>
      </c>
      <c r="AE88" s="14">
        <f>AE89+AE90</f>
        <v>0</v>
      </c>
    </row>
    <row r="89" spans="1:31" ht="21.95" customHeight="1">
      <c r="A89" s="24"/>
      <c r="B89" s="25"/>
      <c r="C89" s="12" t="s">
        <v>2</v>
      </c>
      <c r="D89" s="13">
        <f>J89+K89+L89+M89+N89+O89+P89+Q89+R89+S89+T89+U89+V89+W89+X89+Y89+Z89+AA89+AB89+AC89+AD89+AE89</f>
        <v>0</v>
      </c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4"/>
    </row>
    <row r="90" spans="1:31" ht="21.95" customHeight="1">
      <c r="A90" s="24"/>
      <c r="B90" s="25"/>
      <c r="C90" s="12" t="s">
        <v>3</v>
      </c>
      <c r="D90" s="13">
        <f>J90+K90+L90+M90+N90+O90+P90+Q90+R90+S90+T90+U90+V90+W90+X90+Y90+Z90+AA90+AB90+AC90+AD90+AE90</f>
        <v>71</v>
      </c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>
        <v>1</v>
      </c>
      <c r="R90" s="13">
        <v>6</v>
      </c>
      <c r="S90" s="13">
        <v>5</v>
      </c>
      <c r="T90" s="13">
        <v>10</v>
      </c>
      <c r="U90" s="13">
        <v>8</v>
      </c>
      <c r="V90" s="13">
        <v>8</v>
      </c>
      <c r="W90" s="13">
        <v>9</v>
      </c>
      <c r="X90" s="13">
        <v>7</v>
      </c>
      <c r="Y90" s="13">
        <v>4</v>
      </c>
      <c r="Z90" s="13">
        <v>3</v>
      </c>
      <c r="AA90" s="13">
        <v>4</v>
      </c>
      <c r="AB90" s="13">
        <v>6</v>
      </c>
      <c r="AC90" s="13"/>
      <c r="AD90" s="13"/>
      <c r="AE90" s="14"/>
    </row>
    <row r="91" spans="1:31" ht="21.95" customHeight="1">
      <c r="A91" s="23" t="s">
        <v>139</v>
      </c>
      <c r="B91" s="25" t="s">
        <v>140</v>
      </c>
      <c r="C91" s="12" t="s">
        <v>1</v>
      </c>
      <c r="D91" s="13">
        <f>D92+D93</f>
        <v>35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  <c r="P91" s="13">
        <v>1</v>
      </c>
      <c r="Q91" s="13">
        <v>1</v>
      </c>
      <c r="R91" s="13">
        <v>2</v>
      </c>
      <c r="S91" s="13">
        <v>1</v>
      </c>
      <c r="T91" s="13">
        <v>3</v>
      </c>
      <c r="U91" s="13">
        <v>3</v>
      </c>
      <c r="V91" s="13">
        <v>2</v>
      </c>
      <c r="W91" s="13">
        <v>3</v>
      </c>
      <c r="X91" s="13">
        <v>0</v>
      </c>
      <c r="Y91" s="13">
        <v>4</v>
      </c>
      <c r="Z91" s="13">
        <v>6</v>
      </c>
      <c r="AA91" s="13">
        <v>6</v>
      </c>
      <c r="AB91" s="13">
        <v>2</v>
      </c>
      <c r="AC91" s="13">
        <v>1</v>
      </c>
      <c r="AD91" s="13">
        <v>0</v>
      </c>
      <c r="AE91" s="14">
        <f>AE92+AE93</f>
        <v>0</v>
      </c>
    </row>
    <row r="92" spans="1:31" ht="21.95" customHeight="1">
      <c r="A92" s="24"/>
      <c r="B92" s="25"/>
      <c r="C92" s="12" t="s">
        <v>2</v>
      </c>
      <c r="D92" s="13">
        <f>J92+K92+L92+M92+N92+O92+P92+Q92+R92+S92+T92+U92+V92+W92+X92+Y92+Z92+AA92+AB92+AC92+AD92+AE92</f>
        <v>0</v>
      </c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4"/>
    </row>
    <row r="93" spans="1:31" ht="21.95" customHeight="1">
      <c r="A93" s="24"/>
      <c r="B93" s="25"/>
      <c r="C93" s="12" t="s">
        <v>3</v>
      </c>
      <c r="D93" s="13">
        <f>J93+K93+L93+M93+N93+O93+P93+Q93+R93+S93+T93+U93+V93+W93+X93+Y93+Z93+AA93+AB93+AC93+AD93+AE93</f>
        <v>35</v>
      </c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>
        <v>1</v>
      </c>
      <c r="Q93" s="13">
        <v>1</v>
      </c>
      <c r="R93" s="13">
        <v>2</v>
      </c>
      <c r="S93" s="13">
        <v>1</v>
      </c>
      <c r="T93" s="13">
        <v>3</v>
      </c>
      <c r="U93" s="13">
        <v>3</v>
      </c>
      <c r="V93" s="13">
        <v>2</v>
      </c>
      <c r="W93" s="13">
        <v>3</v>
      </c>
      <c r="X93" s="13"/>
      <c r="Y93" s="13">
        <v>4</v>
      </c>
      <c r="Z93" s="13">
        <v>6</v>
      </c>
      <c r="AA93" s="13">
        <v>6</v>
      </c>
      <c r="AB93" s="13">
        <v>2</v>
      </c>
      <c r="AC93" s="13">
        <v>1</v>
      </c>
      <c r="AD93" s="13"/>
      <c r="AE93" s="14"/>
    </row>
    <row r="94" spans="1:31" ht="21.95" customHeight="1">
      <c r="A94" s="23" t="s">
        <v>141</v>
      </c>
      <c r="B94" s="25" t="s">
        <v>142</v>
      </c>
      <c r="C94" s="12" t="s">
        <v>1</v>
      </c>
      <c r="D94" s="13">
        <f>D95+D96</f>
        <v>26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13">
        <v>0</v>
      </c>
      <c r="P94" s="13">
        <v>1</v>
      </c>
      <c r="Q94" s="13">
        <v>1</v>
      </c>
      <c r="R94" s="13">
        <v>0</v>
      </c>
      <c r="S94" s="13">
        <v>0</v>
      </c>
      <c r="T94" s="13">
        <v>2</v>
      </c>
      <c r="U94" s="13">
        <v>5</v>
      </c>
      <c r="V94" s="13">
        <v>3</v>
      </c>
      <c r="W94" s="13">
        <v>2</v>
      </c>
      <c r="X94" s="13">
        <v>1</v>
      </c>
      <c r="Y94" s="13">
        <v>4</v>
      </c>
      <c r="Z94" s="13">
        <v>5</v>
      </c>
      <c r="AA94" s="13">
        <v>1</v>
      </c>
      <c r="AB94" s="13">
        <v>1</v>
      </c>
      <c r="AC94" s="13">
        <v>0</v>
      </c>
      <c r="AD94" s="13">
        <v>0</v>
      </c>
      <c r="AE94" s="14">
        <v>0</v>
      </c>
    </row>
    <row r="95" spans="1:31" ht="21.95" customHeight="1">
      <c r="A95" s="24"/>
      <c r="B95" s="25"/>
      <c r="C95" s="12" t="s">
        <v>2</v>
      </c>
      <c r="D95" s="13">
        <f>J95+K95+L95+M95+N95+O95+P95+Q95+R95+S95+T95+U95+V95+W95+X95+Y95+Z95+AA95+AB95+AC95+AD95+AE95</f>
        <v>0</v>
      </c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4"/>
    </row>
    <row r="96" spans="1:31" ht="21.95" customHeight="1">
      <c r="A96" s="24"/>
      <c r="B96" s="25"/>
      <c r="C96" s="12" t="s">
        <v>3</v>
      </c>
      <c r="D96" s="13">
        <f>J96+K96+L96+M96+N96+O96+P96+Q96+R96+S96+T96+U96+V96+W96+X96+Y96+Z96+AA96+AB96+AC96+AD96+AE96</f>
        <v>26</v>
      </c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>
        <v>1</v>
      </c>
      <c r="Q96" s="13">
        <v>1</v>
      </c>
      <c r="R96" s="13"/>
      <c r="S96" s="13"/>
      <c r="T96" s="13">
        <v>2</v>
      </c>
      <c r="U96" s="13">
        <v>5</v>
      </c>
      <c r="V96" s="13">
        <v>3</v>
      </c>
      <c r="W96" s="13">
        <v>2</v>
      </c>
      <c r="X96" s="13">
        <v>1</v>
      </c>
      <c r="Y96" s="13">
        <v>4</v>
      </c>
      <c r="Z96" s="13">
        <v>5</v>
      </c>
      <c r="AA96" s="13">
        <v>1</v>
      </c>
      <c r="AB96" s="13">
        <v>1</v>
      </c>
      <c r="AC96" s="13"/>
      <c r="AD96" s="13"/>
      <c r="AE96" s="14"/>
    </row>
    <row r="97" spans="1:31" ht="21.95" customHeight="1">
      <c r="A97" s="23" t="s">
        <v>143</v>
      </c>
      <c r="B97" s="25" t="s">
        <v>144</v>
      </c>
      <c r="C97" s="12" t="s">
        <v>1</v>
      </c>
      <c r="D97" s="13">
        <f>D98+D99</f>
        <v>57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1</v>
      </c>
      <c r="W97" s="13">
        <v>3</v>
      </c>
      <c r="X97" s="13">
        <v>3</v>
      </c>
      <c r="Y97" s="13">
        <v>10</v>
      </c>
      <c r="Z97" s="13">
        <v>22</v>
      </c>
      <c r="AA97" s="13">
        <v>10</v>
      </c>
      <c r="AB97" s="13">
        <v>6</v>
      </c>
      <c r="AC97" s="13">
        <v>2</v>
      </c>
      <c r="AD97" s="13">
        <v>0</v>
      </c>
      <c r="AE97" s="14">
        <f>AE98+AE99</f>
        <v>0</v>
      </c>
    </row>
    <row r="98" spans="1:31" ht="21.95" customHeight="1">
      <c r="A98" s="24"/>
      <c r="B98" s="25"/>
      <c r="C98" s="12" t="s">
        <v>2</v>
      </c>
      <c r="D98" s="13">
        <f>J98+K98+L98+M98+N98+O98+P98+Q98+R98+S98+T98+U98+V98+W98+X98+Y98+Z98+AA98+AB98+AC98+AD98+AE98</f>
        <v>57</v>
      </c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>
        <v>1</v>
      </c>
      <c r="W98" s="13">
        <v>3</v>
      </c>
      <c r="X98" s="13">
        <v>3</v>
      </c>
      <c r="Y98" s="13">
        <v>10</v>
      </c>
      <c r="Z98" s="13">
        <v>22</v>
      </c>
      <c r="AA98" s="13">
        <v>10</v>
      </c>
      <c r="AB98" s="13">
        <v>6</v>
      </c>
      <c r="AC98" s="13">
        <v>2</v>
      </c>
      <c r="AD98" s="13"/>
      <c r="AE98" s="14"/>
    </row>
    <row r="99" spans="1:31" ht="21.95" customHeight="1">
      <c r="A99" s="24"/>
      <c r="B99" s="25"/>
      <c r="C99" s="12" t="s">
        <v>3</v>
      </c>
      <c r="D99" s="13">
        <f>J99+K99+L99+M99+N99+O99+P99+Q99+R99+S99+T99+U99+V99+W99+X99+Y99+Z99+AA99+AB99+AC99+AD99+AE99</f>
        <v>0</v>
      </c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4"/>
    </row>
    <row r="100" spans="1:31" ht="21.95" customHeight="1">
      <c r="A100" s="23" t="s">
        <v>145</v>
      </c>
      <c r="B100" s="25" t="s">
        <v>146</v>
      </c>
      <c r="C100" s="12" t="s">
        <v>1</v>
      </c>
      <c r="D100" s="13">
        <f>D101+D102</f>
        <v>59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13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1</v>
      </c>
      <c r="U100" s="13">
        <v>1</v>
      </c>
      <c r="V100" s="13">
        <v>2</v>
      </c>
      <c r="W100" s="13">
        <v>7</v>
      </c>
      <c r="X100" s="13">
        <v>3</v>
      </c>
      <c r="Y100" s="13">
        <v>7</v>
      </c>
      <c r="Z100" s="13">
        <v>17</v>
      </c>
      <c r="AA100" s="13">
        <v>15</v>
      </c>
      <c r="AB100" s="13">
        <v>5</v>
      </c>
      <c r="AC100" s="13">
        <v>1</v>
      </c>
      <c r="AD100" s="13">
        <v>0</v>
      </c>
      <c r="AE100" s="14">
        <f>AE101+AE102</f>
        <v>0</v>
      </c>
    </row>
    <row r="101" spans="1:31" ht="21.95" customHeight="1">
      <c r="A101" s="24"/>
      <c r="B101" s="25"/>
      <c r="C101" s="12" t="s">
        <v>2</v>
      </c>
      <c r="D101" s="13">
        <f>J101+K101+L101+M101+N101+O101+P101+Q101+R101+S101+T101+U101+V101+W101+X101+Y101+Z101+AA101+AB101+AC101+AD101+AE101</f>
        <v>43</v>
      </c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>
        <v>1</v>
      </c>
      <c r="U101" s="13">
        <v>1</v>
      </c>
      <c r="V101" s="13">
        <v>2</v>
      </c>
      <c r="W101" s="13">
        <v>6</v>
      </c>
      <c r="X101" s="13">
        <v>3</v>
      </c>
      <c r="Y101" s="13">
        <v>5</v>
      </c>
      <c r="Z101" s="13">
        <v>12</v>
      </c>
      <c r="AA101" s="13">
        <v>9</v>
      </c>
      <c r="AB101" s="13">
        <v>3</v>
      </c>
      <c r="AC101" s="13">
        <v>1</v>
      </c>
      <c r="AD101" s="13"/>
      <c r="AE101" s="14"/>
    </row>
    <row r="102" spans="1:31" ht="21.95" customHeight="1">
      <c r="A102" s="24"/>
      <c r="B102" s="25"/>
      <c r="C102" s="12" t="s">
        <v>3</v>
      </c>
      <c r="D102" s="13">
        <f>J102+K102+L102+M102+N102+O102+P102+Q102+R102+S102+T102+U102+V102+W102+X102+Y102+Z102+AA102+AB102+AC102+AD102+AE102</f>
        <v>16</v>
      </c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>
        <v>1</v>
      </c>
      <c r="X102" s="13"/>
      <c r="Y102" s="13">
        <v>2</v>
      </c>
      <c r="Z102" s="13">
        <v>5</v>
      </c>
      <c r="AA102" s="13">
        <v>6</v>
      </c>
      <c r="AB102" s="13">
        <v>2</v>
      </c>
      <c r="AC102" s="13"/>
      <c r="AD102" s="13"/>
      <c r="AE102" s="14"/>
    </row>
    <row r="103" spans="1:31" ht="21.95" customHeight="1">
      <c r="A103" s="23" t="s">
        <v>147</v>
      </c>
      <c r="B103" s="25" t="s">
        <v>148</v>
      </c>
      <c r="C103" s="12" t="s">
        <v>1</v>
      </c>
      <c r="D103" s="13">
        <f>D104+D105</f>
        <v>18</v>
      </c>
      <c r="E103" s="13">
        <v>0</v>
      </c>
      <c r="F103" s="13">
        <v>0</v>
      </c>
      <c r="G103" s="13">
        <v>0</v>
      </c>
      <c r="H103" s="13">
        <v>1</v>
      </c>
      <c r="I103" s="13">
        <v>0</v>
      </c>
      <c r="J103" s="13">
        <v>1</v>
      </c>
      <c r="K103" s="13">
        <v>0</v>
      </c>
      <c r="L103" s="13">
        <v>1</v>
      </c>
      <c r="M103" s="13">
        <v>0</v>
      </c>
      <c r="N103" s="13">
        <v>0</v>
      </c>
      <c r="O103" s="13">
        <v>0</v>
      </c>
      <c r="P103" s="13">
        <v>0</v>
      </c>
      <c r="Q103" s="13">
        <v>0</v>
      </c>
      <c r="R103" s="13">
        <v>1</v>
      </c>
      <c r="S103" s="13">
        <v>0</v>
      </c>
      <c r="T103" s="13">
        <v>1</v>
      </c>
      <c r="U103" s="13">
        <v>1</v>
      </c>
      <c r="V103" s="13">
        <v>1</v>
      </c>
      <c r="W103" s="13">
        <v>5</v>
      </c>
      <c r="X103" s="13">
        <v>1</v>
      </c>
      <c r="Y103" s="13">
        <v>2</v>
      </c>
      <c r="Z103" s="13">
        <v>2</v>
      </c>
      <c r="AA103" s="13">
        <v>1</v>
      </c>
      <c r="AB103" s="13">
        <v>1</v>
      </c>
      <c r="AC103" s="13">
        <v>0</v>
      </c>
      <c r="AD103" s="13">
        <v>0</v>
      </c>
      <c r="AE103" s="14">
        <f>AE104+AE105</f>
        <v>0</v>
      </c>
    </row>
    <row r="104" spans="1:31" ht="21.95" customHeight="1">
      <c r="A104" s="24"/>
      <c r="B104" s="25"/>
      <c r="C104" s="12" t="s">
        <v>2</v>
      </c>
      <c r="D104" s="13">
        <f>J104+K104+L104+M104+N104+O104+P104+Q104+R104+S104+T104+U104+V104+W104+X104+Y104+Z104+AA104+AB104+AC104+AD104+AE104</f>
        <v>10</v>
      </c>
      <c r="E104" s="13"/>
      <c r="F104" s="13"/>
      <c r="G104" s="13"/>
      <c r="H104" s="13">
        <v>1</v>
      </c>
      <c r="I104" s="13"/>
      <c r="J104" s="13">
        <v>1</v>
      </c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>
        <v>1</v>
      </c>
      <c r="V104" s="13">
        <v>1</v>
      </c>
      <c r="W104" s="13">
        <v>2</v>
      </c>
      <c r="X104" s="13">
        <v>1</v>
      </c>
      <c r="Y104" s="13">
        <v>2</v>
      </c>
      <c r="Z104" s="13">
        <v>2</v>
      </c>
      <c r="AA104" s="13"/>
      <c r="AB104" s="13"/>
      <c r="AC104" s="13"/>
      <c r="AD104" s="13"/>
      <c r="AE104" s="14"/>
    </row>
    <row r="105" spans="1:31" ht="21.95" customHeight="1">
      <c r="A105" s="24"/>
      <c r="B105" s="25"/>
      <c r="C105" s="12" t="s">
        <v>3</v>
      </c>
      <c r="D105" s="13">
        <f>J105+K105+L105+M105+N105+O105+P105+Q105+R105+S105+T105+U105+V105+W105+X105+Y105+Z105+AA105+AB105+AC105+AD105+AE105</f>
        <v>8</v>
      </c>
      <c r="E105" s="13"/>
      <c r="F105" s="13"/>
      <c r="G105" s="13"/>
      <c r="H105" s="13"/>
      <c r="I105" s="13"/>
      <c r="J105" s="13"/>
      <c r="K105" s="13"/>
      <c r="L105" s="13">
        <v>1</v>
      </c>
      <c r="M105" s="13"/>
      <c r="N105" s="13"/>
      <c r="O105" s="13"/>
      <c r="P105" s="13"/>
      <c r="Q105" s="13"/>
      <c r="R105" s="13">
        <v>1</v>
      </c>
      <c r="S105" s="13"/>
      <c r="T105" s="13">
        <v>1</v>
      </c>
      <c r="U105" s="13"/>
      <c r="V105" s="13"/>
      <c r="W105" s="13">
        <v>3</v>
      </c>
      <c r="X105" s="13"/>
      <c r="Y105" s="13"/>
      <c r="Z105" s="13"/>
      <c r="AA105" s="13">
        <v>1</v>
      </c>
      <c r="AB105" s="13">
        <v>1</v>
      </c>
      <c r="AC105" s="13"/>
      <c r="AD105" s="13"/>
      <c r="AE105" s="14"/>
    </row>
    <row r="106" spans="1:31" ht="21.95" customHeight="1">
      <c r="A106" s="23" t="s">
        <v>149</v>
      </c>
      <c r="B106" s="25" t="s">
        <v>150</v>
      </c>
      <c r="C106" s="12" t="s">
        <v>1</v>
      </c>
      <c r="D106" s="13">
        <f>D107+D108</f>
        <v>54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13">
        <v>0</v>
      </c>
      <c r="P106" s="13">
        <v>0</v>
      </c>
      <c r="Q106" s="13">
        <v>1</v>
      </c>
      <c r="R106" s="13">
        <v>0</v>
      </c>
      <c r="S106" s="13">
        <v>0</v>
      </c>
      <c r="T106" s="13">
        <v>1</v>
      </c>
      <c r="U106" s="13">
        <v>0</v>
      </c>
      <c r="V106" s="13">
        <v>5</v>
      </c>
      <c r="W106" s="13">
        <v>7</v>
      </c>
      <c r="X106" s="13">
        <v>3</v>
      </c>
      <c r="Y106" s="13">
        <v>7</v>
      </c>
      <c r="Z106" s="13">
        <v>9</v>
      </c>
      <c r="AA106" s="13">
        <v>12</v>
      </c>
      <c r="AB106" s="13">
        <v>6</v>
      </c>
      <c r="AC106" s="13">
        <v>1</v>
      </c>
      <c r="AD106" s="13">
        <v>2</v>
      </c>
      <c r="AE106" s="14">
        <f>AE107+AE108</f>
        <v>0</v>
      </c>
    </row>
    <row r="107" spans="1:31" ht="21.95" customHeight="1">
      <c r="A107" s="24"/>
      <c r="B107" s="25"/>
      <c r="C107" s="12" t="s">
        <v>2</v>
      </c>
      <c r="D107" s="13">
        <f>J107+K107+L107+M107+N107+O107+P107+Q107+R107+S107+T107+U107+V107+W107+X107+Y107+Z107+AA107+AB107+AC107+AD107+AE107</f>
        <v>23</v>
      </c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>
        <v>1</v>
      </c>
      <c r="U107" s="13"/>
      <c r="V107" s="13">
        <v>3</v>
      </c>
      <c r="W107" s="13">
        <v>2</v>
      </c>
      <c r="X107" s="13">
        <v>2</v>
      </c>
      <c r="Y107" s="13">
        <v>6</v>
      </c>
      <c r="Z107" s="13">
        <v>4</v>
      </c>
      <c r="AA107" s="13">
        <v>3</v>
      </c>
      <c r="AB107" s="13">
        <v>2</v>
      </c>
      <c r="AC107" s="13"/>
      <c r="AD107" s="13"/>
      <c r="AE107" s="14"/>
    </row>
    <row r="108" spans="1:31" ht="21.95" customHeight="1">
      <c r="A108" s="24"/>
      <c r="B108" s="25"/>
      <c r="C108" s="12" t="s">
        <v>3</v>
      </c>
      <c r="D108" s="13">
        <f>J108+K108+L108+M108+N108+O108+P108+Q108+R108+S108+T108+U108+V108+W108+X108+Y108+Z108+AA108+AB108+AC108+AD108+AE108</f>
        <v>31</v>
      </c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>
        <v>1</v>
      </c>
      <c r="R108" s="13"/>
      <c r="S108" s="13"/>
      <c r="T108" s="13"/>
      <c r="U108" s="13"/>
      <c r="V108" s="13">
        <v>2</v>
      </c>
      <c r="W108" s="13">
        <v>5</v>
      </c>
      <c r="X108" s="13">
        <v>1</v>
      </c>
      <c r="Y108" s="13">
        <v>1</v>
      </c>
      <c r="Z108" s="13">
        <v>5</v>
      </c>
      <c r="AA108" s="13">
        <v>9</v>
      </c>
      <c r="AB108" s="13">
        <v>4</v>
      </c>
      <c r="AC108" s="13">
        <v>1</v>
      </c>
      <c r="AD108" s="13">
        <v>2</v>
      </c>
      <c r="AE108" s="14"/>
    </row>
    <row r="109" spans="1:31" ht="21.95" customHeight="1">
      <c r="A109" s="23" t="s">
        <v>151</v>
      </c>
      <c r="B109" s="25" t="s">
        <v>15</v>
      </c>
      <c r="C109" s="12" t="s">
        <v>1</v>
      </c>
      <c r="D109" s="13">
        <f>D110+D111</f>
        <v>59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1</v>
      </c>
      <c r="L109" s="13">
        <v>1</v>
      </c>
      <c r="M109" s="13">
        <v>0</v>
      </c>
      <c r="N109" s="13">
        <v>0</v>
      </c>
      <c r="O109" s="13">
        <v>0</v>
      </c>
      <c r="P109" s="13">
        <v>0</v>
      </c>
      <c r="Q109" s="13">
        <v>0</v>
      </c>
      <c r="R109" s="13">
        <v>3</v>
      </c>
      <c r="S109" s="13">
        <v>0</v>
      </c>
      <c r="T109" s="13">
        <v>0</v>
      </c>
      <c r="U109" s="13">
        <v>1</v>
      </c>
      <c r="V109" s="13">
        <v>6</v>
      </c>
      <c r="W109" s="13">
        <v>10</v>
      </c>
      <c r="X109" s="13">
        <v>14</v>
      </c>
      <c r="Y109" s="13">
        <v>14</v>
      </c>
      <c r="Z109" s="13">
        <v>6</v>
      </c>
      <c r="AA109" s="13">
        <v>2</v>
      </c>
      <c r="AB109" s="13">
        <v>1</v>
      </c>
      <c r="AC109" s="13">
        <v>0</v>
      </c>
      <c r="AD109" s="13">
        <v>0</v>
      </c>
      <c r="AE109" s="14">
        <f>AE110+AE111</f>
        <v>0</v>
      </c>
    </row>
    <row r="110" spans="1:31" ht="21.95" customHeight="1">
      <c r="A110" s="24"/>
      <c r="B110" s="25"/>
      <c r="C110" s="12" t="s">
        <v>2</v>
      </c>
      <c r="D110" s="13">
        <f>J110+K110+L110+M110+N110+O110+P110+Q110+R110+S110+T110+U110+V110+W110+X110+Y110+Z110+AA110+AB110+AC110+AD110+AE110</f>
        <v>40</v>
      </c>
      <c r="E110" s="13"/>
      <c r="F110" s="13"/>
      <c r="G110" s="13"/>
      <c r="H110" s="13"/>
      <c r="I110" s="13"/>
      <c r="J110" s="13"/>
      <c r="K110" s="13"/>
      <c r="L110" s="13">
        <v>1</v>
      </c>
      <c r="M110" s="13"/>
      <c r="N110" s="13"/>
      <c r="O110" s="13"/>
      <c r="P110" s="13"/>
      <c r="Q110" s="13"/>
      <c r="R110" s="13">
        <v>2</v>
      </c>
      <c r="S110" s="13"/>
      <c r="T110" s="13"/>
      <c r="U110" s="13">
        <v>1</v>
      </c>
      <c r="V110" s="13">
        <v>4</v>
      </c>
      <c r="W110" s="13">
        <v>9</v>
      </c>
      <c r="X110" s="13">
        <v>11</v>
      </c>
      <c r="Y110" s="13">
        <v>10</v>
      </c>
      <c r="Z110" s="13">
        <v>2</v>
      </c>
      <c r="AA110" s="13"/>
      <c r="AB110" s="13"/>
      <c r="AC110" s="13"/>
      <c r="AD110" s="13"/>
      <c r="AE110" s="14"/>
    </row>
    <row r="111" spans="1:31" ht="21.95" customHeight="1">
      <c r="A111" s="24"/>
      <c r="B111" s="25"/>
      <c r="C111" s="12" t="s">
        <v>3</v>
      </c>
      <c r="D111" s="13">
        <f>J111+K111+L111+M111+N111+O111+P111+Q111+R111+S111+T111+U111+V111+W111+X111+Y111+Z111+AA111+AB111+AC111+AD111+AE111</f>
        <v>19</v>
      </c>
      <c r="E111" s="13"/>
      <c r="F111" s="13"/>
      <c r="G111" s="13"/>
      <c r="H111" s="13"/>
      <c r="I111" s="13"/>
      <c r="J111" s="13"/>
      <c r="K111" s="13">
        <v>1</v>
      </c>
      <c r="L111" s="13"/>
      <c r="M111" s="13"/>
      <c r="N111" s="13"/>
      <c r="O111" s="13"/>
      <c r="P111" s="13"/>
      <c r="Q111" s="13"/>
      <c r="R111" s="13">
        <v>1</v>
      </c>
      <c r="S111" s="13"/>
      <c r="T111" s="13"/>
      <c r="U111" s="13"/>
      <c r="V111" s="13">
        <v>2</v>
      </c>
      <c r="W111" s="13">
        <v>1</v>
      </c>
      <c r="X111" s="13">
        <v>3</v>
      </c>
      <c r="Y111" s="13">
        <v>4</v>
      </c>
      <c r="Z111" s="13">
        <v>4</v>
      </c>
      <c r="AA111" s="13">
        <v>2</v>
      </c>
      <c r="AB111" s="13">
        <v>1</v>
      </c>
      <c r="AC111" s="13"/>
      <c r="AD111" s="13"/>
      <c r="AE111" s="14"/>
    </row>
    <row r="112" spans="1:31" ht="21.95" customHeight="1">
      <c r="A112" s="23" t="s">
        <v>152</v>
      </c>
      <c r="B112" s="25" t="s">
        <v>16</v>
      </c>
      <c r="C112" s="12" t="s">
        <v>1</v>
      </c>
      <c r="D112" s="13">
        <f>D113+D114</f>
        <v>31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13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1</v>
      </c>
      <c r="W112" s="13">
        <v>1</v>
      </c>
      <c r="X112" s="13">
        <v>5</v>
      </c>
      <c r="Y112" s="13">
        <v>7</v>
      </c>
      <c r="Z112" s="13">
        <v>8</v>
      </c>
      <c r="AA112" s="13">
        <v>6</v>
      </c>
      <c r="AB112" s="13">
        <v>2</v>
      </c>
      <c r="AC112" s="13">
        <v>1</v>
      </c>
      <c r="AD112" s="13">
        <v>0</v>
      </c>
      <c r="AE112" s="14">
        <f>AE113+AE114</f>
        <v>0</v>
      </c>
    </row>
    <row r="113" spans="1:31" ht="21.95" customHeight="1">
      <c r="A113" s="24"/>
      <c r="B113" s="25"/>
      <c r="C113" s="12" t="s">
        <v>2</v>
      </c>
      <c r="D113" s="13">
        <f>J113+K113+L113+M113+N113+O113+P113+Q113+R113+S113+T113+U113+V113+W113+X113+Y113+Z113+AA113+AB113+AC113+AD113+AE113</f>
        <v>18</v>
      </c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>
        <v>3</v>
      </c>
      <c r="Y113" s="13">
        <v>5</v>
      </c>
      <c r="Z113" s="13">
        <v>4</v>
      </c>
      <c r="AA113" s="13">
        <v>4</v>
      </c>
      <c r="AB113" s="13">
        <v>2</v>
      </c>
      <c r="AC113" s="13"/>
      <c r="AD113" s="13"/>
      <c r="AE113" s="14"/>
    </row>
    <row r="114" spans="1:31" ht="33" customHeight="1">
      <c r="A114" s="24"/>
      <c r="B114" s="25"/>
      <c r="C114" s="12" t="s">
        <v>3</v>
      </c>
      <c r="D114" s="13">
        <f>J114+K114+L114+M114+N114+O114+P114+Q114+R114+S114+T114+U114+V114+W114+X114+Y114+Z114+AA114+AB114+AC114+AD114+AE114</f>
        <v>13</v>
      </c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>
        <v>1</v>
      </c>
      <c r="W114" s="13">
        <v>1</v>
      </c>
      <c r="X114" s="13">
        <v>2</v>
      </c>
      <c r="Y114" s="13">
        <v>2</v>
      </c>
      <c r="Z114" s="13">
        <v>4</v>
      </c>
      <c r="AA114" s="13">
        <v>2</v>
      </c>
      <c r="AB114" s="13"/>
      <c r="AC114" s="13">
        <v>1</v>
      </c>
      <c r="AD114" s="13"/>
      <c r="AE114" s="14"/>
    </row>
    <row r="115" spans="1:31" ht="21.95" customHeight="1">
      <c r="A115" s="23" t="s">
        <v>153</v>
      </c>
      <c r="B115" s="25" t="s">
        <v>154</v>
      </c>
      <c r="C115" s="12" t="s">
        <v>1</v>
      </c>
      <c r="D115" s="13">
        <f>D116+D117</f>
        <v>164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1</v>
      </c>
      <c r="M115" s="13">
        <v>1</v>
      </c>
      <c r="N115" s="13">
        <v>0</v>
      </c>
      <c r="O115" s="13">
        <v>0</v>
      </c>
      <c r="P115" s="13">
        <v>3</v>
      </c>
      <c r="Q115" s="13">
        <v>1</v>
      </c>
      <c r="R115" s="13">
        <v>1</v>
      </c>
      <c r="S115" s="13">
        <v>2</v>
      </c>
      <c r="T115" s="13">
        <v>1</v>
      </c>
      <c r="U115" s="13">
        <v>9</v>
      </c>
      <c r="V115" s="13">
        <v>12</v>
      </c>
      <c r="W115" s="13">
        <v>13</v>
      </c>
      <c r="X115" s="13">
        <v>17</v>
      </c>
      <c r="Y115" s="13">
        <v>25</v>
      </c>
      <c r="Z115" s="13">
        <v>33</v>
      </c>
      <c r="AA115" s="13">
        <v>25</v>
      </c>
      <c r="AB115" s="13">
        <v>15</v>
      </c>
      <c r="AC115" s="13">
        <v>5</v>
      </c>
      <c r="AD115" s="13">
        <v>0</v>
      </c>
      <c r="AE115" s="14">
        <f>AE116+AE117</f>
        <v>0</v>
      </c>
    </row>
    <row r="116" spans="1:31" ht="21.95" customHeight="1">
      <c r="A116" s="24"/>
      <c r="B116" s="25"/>
      <c r="C116" s="12" t="s">
        <v>2</v>
      </c>
      <c r="D116" s="13">
        <f>J116+K116+L116+M116+N116+O116+P116+Q116+R116+S116+T116+U116+V116+W116+X116+Y116+Z116+AA116+AB116+AC116+AD116+AE116</f>
        <v>94</v>
      </c>
      <c r="E116" s="13"/>
      <c r="F116" s="13"/>
      <c r="G116" s="13"/>
      <c r="H116" s="13"/>
      <c r="I116" s="13"/>
      <c r="J116" s="13"/>
      <c r="K116" s="13"/>
      <c r="L116" s="13">
        <v>1</v>
      </c>
      <c r="M116" s="13"/>
      <c r="N116" s="13"/>
      <c r="O116" s="13"/>
      <c r="P116" s="13">
        <v>2</v>
      </c>
      <c r="Q116" s="13"/>
      <c r="R116" s="13">
        <v>1</v>
      </c>
      <c r="S116" s="13">
        <v>2</v>
      </c>
      <c r="T116" s="13"/>
      <c r="U116" s="13">
        <v>7</v>
      </c>
      <c r="V116" s="13">
        <v>9</v>
      </c>
      <c r="W116" s="13">
        <v>7</v>
      </c>
      <c r="X116" s="13">
        <v>13</v>
      </c>
      <c r="Y116" s="13">
        <v>14</v>
      </c>
      <c r="Z116" s="13">
        <v>24</v>
      </c>
      <c r="AA116" s="13">
        <v>11</v>
      </c>
      <c r="AB116" s="13">
        <v>2</v>
      </c>
      <c r="AC116" s="13">
        <v>1</v>
      </c>
      <c r="AD116" s="13"/>
      <c r="AE116" s="14"/>
    </row>
    <row r="117" spans="1:31" ht="21.95" customHeight="1" thickBot="1">
      <c r="A117" s="26"/>
      <c r="B117" s="27"/>
      <c r="C117" s="17" t="s">
        <v>3</v>
      </c>
      <c r="D117" s="18">
        <f>J117+K117+L117+M117+N117+O117+P117+Q117+R117+S117+T117+U117+V117+W117+X117+Y117+Z117+AA117+AB117+AC117+AD117+AE117</f>
        <v>70</v>
      </c>
      <c r="E117" s="18"/>
      <c r="F117" s="18"/>
      <c r="G117" s="18"/>
      <c r="H117" s="18"/>
      <c r="I117" s="18"/>
      <c r="J117" s="18"/>
      <c r="K117" s="18"/>
      <c r="L117" s="18"/>
      <c r="M117" s="18">
        <v>1</v>
      </c>
      <c r="N117" s="18"/>
      <c r="O117" s="18"/>
      <c r="P117" s="18">
        <v>1</v>
      </c>
      <c r="Q117" s="18">
        <v>1</v>
      </c>
      <c r="R117" s="18"/>
      <c r="S117" s="18"/>
      <c r="T117" s="18">
        <v>1</v>
      </c>
      <c r="U117" s="18">
        <v>2</v>
      </c>
      <c r="V117" s="18">
        <v>3</v>
      </c>
      <c r="W117" s="18">
        <v>6</v>
      </c>
      <c r="X117" s="18">
        <v>4</v>
      </c>
      <c r="Y117" s="18">
        <v>11</v>
      </c>
      <c r="Z117" s="18">
        <v>9</v>
      </c>
      <c r="AA117" s="18">
        <v>14</v>
      </c>
      <c r="AB117" s="18">
        <v>13</v>
      </c>
      <c r="AC117" s="18">
        <v>4</v>
      </c>
      <c r="AD117" s="18"/>
      <c r="AE117" s="19"/>
    </row>
    <row r="118" spans="1:31" ht="21.95" customHeight="1">
      <c r="A118" s="20"/>
      <c r="B118" s="20"/>
      <c r="C118" s="20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</row>
    <row r="119" spans="1:31" ht="21.9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</row>
    <row r="120" spans="1:31" ht="21.95" customHeight="1" thickBo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2" t="s">
        <v>14</v>
      </c>
    </row>
    <row r="121" spans="1:31" ht="21.95" customHeight="1">
      <c r="A121" s="4"/>
      <c r="B121" s="5"/>
      <c r="C121" s="6"/>
      <c r="D121" s="32" t="s">
        <v>4</v>
      </c>
      <c r="E121" s="32" t="s">
        <v>5</v>
      </c>
      <c r="F121" s="34" t="s">
        <v>97</v>
      </c>
      <c r="G121" s="32" t="s">
        <v>98</v>
      </c>
      <c r="H121" s="32" t="s">
        <v>99</v>
      </c>
      <c r="I121" s="32" t="s">
        <v>100</v>
      </c>
      <c r="J121" s="32" t="s">
        <v>101</v>
      </c>
      <c r="K121" s="32" t="s">
        <v>102</v>
      </c>
      <c r="L121" s="28" t="s">
        <v>103</v>
      </c>
      <c r="M121" s="28" t="s">
        <v>104</v>
      </c>
      <c r="N121" s="28" t="s">
        <v>105</v>
      </c>
      <c r="O121" s="28" t="s">
        <v>106</v>
      </c>
      <c r="P121" s="28" t="s">
        <v>107</v>
      </c>
      <c r="Q121" s="28" t="s">
        <v>108</v>
      </c>
      <c r="R121" s="28" t="s">
        <v>109</v>
      </c>
      <c r="S121" s="28" t="s">
        <v>110</v>
      </c>
      <c r="T121" s="28" t="s">
        <v>111</v>
      </c>
      <c r="U121" s="28" t="s">
        <v>112</v>
      </c>
      <c r="V121" s="28" t="s">
        <v>113</v>
      </c>
      <c r="W121" s="28" t="s">
        <v>114</v>
      </c>
      <c r="X121" s="28" t="s">
        <v>115</v>
      </c>
      <c r="Y121" s="28" t="s">
        <v>116</v>
      </c>
      <c r="Z121" s="28" t="s">
        <v>117</v>
      </c>
      <c r="AA121" s="28" t="s">
        <v>118</v>
      </c>
      <c r="AB121" s="28" t="s">
        <v>119</v>
      </c>
      <c r="AC121" s="28" t="s">
        <v>120</v>
      </c>
      <c r="AD121" s="28" t="s">
        <v>12</v>
      </c>
      <c r="AE121" s="30" t="s">
        <v>13</v>
      </c>
    </row>
    <row r="122" spans="1:31" ht="21.95" customHeight="1">
      <c r="A122" s="7"/>
      <c r="B122" s="8"/>
      <c r="C122" s="9"/>
      <c r="D122" s="33"/>
      <c r="E122" s="33"/>
      <c r="F122" s="33"/>
      <c r="G122" s="33"/>
      <c r="H122" s="33"/>
      <c r="I122" s="33"/>
      <c r="J122" s="33"/>
      <c r="K122" s="33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31"/>
    </row>
    <row r="123" spans="1:31" ht="21.95" customHeight="1">
      <c r="A123" s="23" t="s">
        <v>155</v>
      </c>
      <c r="B123" s="25" t="s">
        <v>156</v>
      </c>
      <c r="C123" s="12" t="s">
        <v>1</v>
      </c>
      <c r="D123" s="13">
        <f t="shared" ref="D123:AE123" si="27">D124+D125</f>
        <v>62</v>
      </c>
      <c r="E123" s="13">
        <f t="shared" si="27"/>
        <v>0</v>
      </c>
      <c r="F123" s="13">
        <f t="shared" si="27"/>
        <v>0</v>
      </c>
      <c r="G123" s="13">
        <f t="shared" si="27"/>
        <v>0</v>
      </c>
      <c r="H123" s="13">
        <f t="shared" si="27"/>
        <v>0</v>
      </c>
      <c r="I123" s="13">
        <f t="shared" si="27"/>
        <v>0</v>
      </c>
      <c r="J123" s="13">
        <f t="shared" si="27"/>
        <v>0</v>
      </c>
      <c r="K123" s="13">
        <f t="shared" si="27"/>
        <v>0</v>
      </c>
      <c r="L123" s="13">
        <f t="shared" si="27"/>
        <v>0</v>
      </c>
      <c r="M123" s="13">
        <f t="shared" si="27"/>
        <v>0</v>
      </c>
      <c r="N123" s="13">
        <f t="shared" si="27"/>
        <v>0</v>
      </c>
      <c r="O123" s="13">
        <f t="shared" si="27"/>
        <v>0</v>
      </c>
      <c r="P123" s="13">
        <f t="shared" si="27"/>
        <v>0</v>
      </c>
      <c r="Q123" s="13">
        <f t="shared" si="27"/>
        <v>0</v>
      </c>
      <c r="R123" s="13">
        <f t="shared" si="27"/>
        <v>0</v>
      </c>
      <c r="S123" s="13">
        <f t="shared" si="27"/>
        <v>0</v>
      </c>
      <c r="T123" s="13">
        <f t="shared" si="27"/>
        <v>1</v>
      </c>
      <c r="U123" s="13">
        <f t="shared" si="27"/>
        <v>1</v>
      </c>
      <c r="V123" s="13">
        <f t="shared" si="27"/>
        <v>2</v>
      </c>
      <c r="W123" s="13">
        <f t="shared" si="27"/>
        <v>2</v>
      </c>
      <c r="X123" s="13">
        <f t="shared" si="27"/>
        <v>5</v>
      </c>
      <c r="Y123" s="13">
        <f t="shared" si="27"/>
        <v>12</v>
      </c>
      <c r="Z123" s="13">
        <f t="shared" si="27"/>
        <v>8</v>
      </c>
      <c r="AA123" s="13">
        <f t="shared" si="27"/>
        <v>19</v>
      </c>
      <c r="AB123" s="13">
        <f t="shared" si="27"/>
        <v>8</v>
      </c>
      <c r="AC123" s="13">
        <f t="shared" si="27"/>
        <v>3</v>
      </c>
      <c r="AD123" s="13">
        <f t="shared" si="27"/>
        <v>1</v>
      </c>
      <c r="AE123" s="14">
        <f t="shared" si="27"/>
        <v>0</v>
      </c>
    </row>
    <row r="124" spans="1:31" ht="21.95" customHeight="1">
      <c r="A124" s="24"/>
      <c r="B124" s="25"/>
      <c r="C124" s="12" t="s">
        <v>2</v>
      </c>
      <c r="D124" s="13">
        <f>J124+K124+L124+M124+N124+O124+P124+Q124+R124+S124+T124+U124+V124+W124+X124+Y124+Z124+AA124+AB124+AC124+AD124+AE124</f>
        <v>32</v>
      </c>
      <c r="E124" s="13">
        <f t="shared" ref="E124:I125" si="28">E127+E130</f>
        <v>0</v>
      </c>
      <c r="F124" s="13">
        <f t="shared" si="28"/>
        <v>0</v>
      </c>
      <c r="G124" s="13">
        <f t="shared" si="28"/>
        <v>0</v>
      </c>
      <c r="H124" s="13">
        <f t="shared" si="28"/>
        <v>0</v>
      </c>
      <c r="I124" s="13">
        <f t="shared" si="28"/>
        <v>0</v>
      </c>
      <c r="J124" s="13">
        <f>E124+F124+G124+H124+I124</f>
        <v>0</v>
      </c>
      <c r="K124" s="13">
        <f t="shared" ref="K124:AE124" si="29">K127+K130</f>
        <v>0</v>
      </c>
      <c r="L124" s="13">
        <f t="shared" si="29"/>
        <v>0</v>
      </c>
      <c r="M124" s="13">
        <f t="shared" si="29"/>
        <v>0</v>
      </c>
      <c r="N124" s="13">
        <f t="shared" si="29"/>
        <v>0</v>
      </c>
      <c r="O124" s="13">
        <f t="shared" si="29"/>
        <v>0</v>
      </c>
      <c r="P124" s="13">
        <f t="shared" si="29"/>
        <v>0</v>
      </c>
      <c r="Q124" s="13">
        <f t="shared" si="29"/>
        <v>0</v>
      </c>
      <c r="R124" s="13">
        <f t="shared" si="29"/>
        <v>0</v>
      </c>
      <c r="S124" s="13">
        <f t="shared" si="29"/>
        <v>0</v>
      </c>
      <c r="T124" s="13">
        <f t="shared" si="29"/>
        <v>1</v>
      </c>
      <c r="U124" s="13">
        <f t="shared" si="29"/>
        <v>1</v>
      </c>
      <c r="V124" s="13">
        <f t="shared" si="29"/>
        <v>1</v>
      </c>
      <c r="W124" s="13">
        <f t="shared" si="29"/>
        <v>0</v>
      </c>
      <c r="X124" s="13">
        <f t="shared" si="29"/>
        <v>5</v>
      </c>
      <c r="Y124" s="13">
        <f t="shared" si="29"/>
        <v>9</v>
      </c>
      <c r="Z124" s="13">
        <f t="shared" si="29"/>
        <v>4</v>
      </c>
      <c r="AA124" s="13">
        <f t="shared" si="29"/>
        <v>7</v>
      </c>
      <c r="AB124" s="13">
        <f t="shared" si="29"/>
        <v>2</v>
      </c>
      <c r="AC124" s="13">
        <f t="shared" si="29"/>
        <v>2</v>
      </c>
      <c r="AD124" s="13">
        <f t="shared" si="29"/>
        <v>0</v>
      </c>
      <c r="AE124" s="14">
        <f t="shared" si="29"/>
        <v>0</v>
      </c>
    </row>
    <row r="125" spans="1:31" ht="21.95" customHeight="1">
      <c r="A125" s="24"/>
      <c r="B125" s="25"/>
      <c r="C125" s="12" t="s">
        <v>3</v>
      </c>
      <c r="D125" s="13">
        <f>J125+K125+L125+M125+N125+O125+P125+Q125+R125+S125+T125+U125+V125+W125+X125+Y125+Z125+AA125+AB125+AC125+AD125+AE125</f>
        <v>30</v>
      </c>
      <c r="E125" s="13">
        <f t="shared" si="28"/>
        <v>0</v>
      </c>
      <c r="F125" s="13">
        <f t="shared" si="28"/>
        <v>0</v>
      </c>
      <c r="G125" s="13">
        <f t="shared" si="28"/>
        <v>0</v>
      </c>
      <c r="H125" s="13">
        <f t="shared" si="28"/>
        <v>0</v>
      </c>
      <c r="I125" s="13">
        <f t="shared" si="28"/>
        <v>0</v>
      </c>
      <c r="J125" s="13">
        <f>E125+F125+G125+H125+I125</f>
        <v>0</v>
      </c>
      <c r="K125" s="13">
        <f t="shared" ref="K125:AE125" si="30">K128+K131</f>
        <v>0</v>
      </c>
      <c r="L125" s="13">
        <f t="shared" si="30"/>
        <v>0</v>
      </c>
      <c r="M125" s="13">
        <f t="shared" si="30"/>
        <v>0</v>
      </c>
      <c r="N125" s="13">
        <f t="shared" si="30"/>
        <v>0</v>
      </c>
      <c r="O125" s="13">
        <f t="shared" si="30"/>
        <v>0</v>
      </c>
      <c r="P125" s="13">
        <f t="shared" si="30"/>
        <v>0</v>
      </c>
      <c r="Q125" s="13">
        <f t="shared" si="30"/>
        <v>0</v>
      </c>
      <c r="R125" s="13">
        <f t="shared" si="30"/>
        <v>0</v>
      </c>
      <c r="S125" s="13">
        <f t="shared" si="30"/>
        <v>0</v>
      </c>
      <c r="T125" s="13">
        <f t="shared" si="30"/>
        <v>0</v>
      </c>
      <c r="U125" s="13">
        <f t="shared" si="30"/>
        <v>0</v>
      </c>
      <c r="V125" s="13">
        <f t="shared" si="30"/>
        <v>1</v>
      </c>
      <c r="W125" s="13">
        <f t="shared" si="30"/>
        <v>2</v>
      </c>
      <c r="X125" s="13">
        <f t="shared" si="30"/>
        <v>0</v>
      </c>
      <c r="Y125" s="13">
        <f t="shared" si="30"/>
        <v>3</v>
      </c>
      <c r="Z125" s="13">
        <f t="shared" si="30"/>
        <v>4</v>
      </c>
      <c r="AA125" s="13">
        <f t="shared" si="30"/>
        <v>12</v>
      </c>
      <c r="AB125" s="13">
        <f t="shared" si="30"/>
        <v>6</v>
      </c>
      <c r="AC125" s="13">
        <f t="shared" si="30"/>
        <v>1</v>
      </c>
      <c r="AD125" s="13">
        <f t="shared" si="30"/>
        <v>1</v>
      </c>
      <c r="AE125" s="14">
        <f t="shared" si="30"/>
        <v>0</v>
      </c>
    </row>
    <row r="126" spans="1:31" ht="21.95" customHeight="1">
      <c r="A126" s="23" t="s">
        <v>157</v>
      </c>
      <c r="B126" s="25" t="s">
        <v>158</v>
      </c>
      <c r="C126" s="12" t="s">
        <v>1</v>
      </c>
      <c r="D126" s="13">
        <f>D127+D128</f>
        <v>15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13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1</v>
      </c>
      <c r="V126" s="13">
        <v>0</v>
      </c>
      <c r="W126" s="13">
        <v>0</v>
      </c>
      <c r="X126" s="13">
        <v>1</v>
      </c>
      <c r="Y126" s="13">
        <v>4</v>
      </c>
      <c r="Z126" s="13">
        <v>1</v>
      </c>
      <c r="AA126" s="13">
        <v>5</v>
      </c>
      <c r="AB126" s="13">
        <v>2</v>
      </c>
      <c r="AC126" s="13">
        <v>0</v>
      </c>
      <c r="AD126" s="13">
        <v>1</v>
      </c>
      <c r="AE126" s="14">
        <f>AE127+AE128</f>
        <v>0</v>
      </c>
    </row>
    <row r="127" spans="1:31" ht="21.95" customHeight="1">
      <c r="A127" s="24"/>
      <c r="B127" s="25"/>
      <c r="C127" s="12" t="s">
        <v>2</v>
      </c>
      <c r="D127" s="13">
        <f>J127+K127+L127+M127+N127+O127+P127+Q127+R127+S127+T127+U127+V127+W127+X127+Y127+Z127+AA127+AB127+AC127+AD127+AE127</f>
        <v>6</v>
      </c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>
        <v>1</v>
      </c>
      <c r="V127" s="13"/>
      <c r="W127" s="13"/>
      <c r="X127" s="13">
        <v>1</v>
      </c>
      <c r="Y127" s="13">
        <v>2</v>
      </c>
      <c r="Z127" s="13">
        <v>1</v>
      </c>
      <c r="AA127" s="13"/>
      <c r="AB127" s="13">
        <v>1</v>
      </c>
      <c r="AC127" s="13"/>
      <c r="AD127" s="13"/>
      <c r="AE127" s="14"/>
    </row>
    <row r="128" spans="1:31" ht="21.95" customHeight="1">
      <c r="A128" s="24"/>
      <c r="B128" s="25"/>
      <c r="C128" s="12" t="s">
        <v>3</v>
      </c>
      <c r="D128" s="13">
        <f>J128+K128+L128+M128+N128+O128+P128+Q128+R128+S128+T128+U128+V128+W128+X128+Y128+Z128+AA128+AB128+AC128+AD128+AE128</f>
        <v>9</v>
      </c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>
        <v>2</v>
      </c>
      <c r="Z128" s="13"/>
      <c r="AA128" s="13">
        <v>5</v>
      </c>
      <c r="AB128" s="13">
        <v>1</v>
      </c>
      <c r="AC128" s="13"/>
      <c r="AD128" s="13">
        <v>1</v>
      </c>
      <c r="AE128" s="14"/>
    </row>
    <row r="129" spans="1:31" ht="21.95" customHeight="1">
      <c r="A129" s="23" t="s">
        <v>159</v>
      </c>
      <c r="B129" s="25" t="s">
        <v>160</v>
      </c>
      <c r="C129" s="12" t="s">
        <v>1</v>
      </c>
      <c r="D129" s="13">
        <f>D130+D131</f>
        <v>47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1</v>
      </c>
      <c r="U129" s="13">
        <v>0</v>
      </c>
      <c r="V129" s="13">
        <v>2</v>
      </c>
      <c r="W129" s="13">
        <v>2</v>
      </c>
      <c r="X129" s="13">
        <v>4</v>
      </c>
      <c r="Y129" s="13">
        <v>8</v>
      </c>
      <c r="Z129" s="13">
        <v>7</v>
      </c>
      <c r="AA129" s="13">
        <v>14</v>
      </c>
      <c r="AB129" s="13">
        <v>6</v>
      </c>
      <c r="AC129" s="13">
        <v>3</v>
      </c>
      <c r="AD129" s="13">
        <v>0</v>
      </c>
      <c r="AE129" s="14">
        <f>AE130+AE131</f>
        <v>0</v>
      </c>
    </row>
    <row r="130" spans="1:31" ht="21.95" customHeight="1">
      <c r="A130" s="24"/>
      <c r="B130" s="25"/>
      <c r="C130" s="12" t="s">
        <v>2</v>
      </c>
      <c r="D130" s="13">
        <f>J130+K130+L130+M130+N130+O130+P130+Q130+R130+S130+T130+U130+V130+W130+X130+Y130+Z130+AA130+AB130+AC130+AD130+AE130</f>
        <v>26</v>
      </c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>
        <v>1</v>
      </c>
      <c r="U130" s="13"/>
      <c r="V130" s="13">
        <v>1</v>
      </c>
      <c r="W130" s="13"/>
      <c r="X130" s="13">
        <v>4</v>
      </c>
      <c r="Y130" s="13">
        <v>7</v>
      </c>
      <c r="Z130" s="13">
        <v>3</v>
      </c>
      <c r="AA130" s="13">
        <v>7</v>
      </c>
      <c r="AB130" s="13">
        <v>1</v>
      </c>
      <c r="AC130" s="13">
        <v>2</v>
      </c>
      <c r="AD130" s="13"/>
      <c r="AE130" s="14"/>
    </row>
    <row r="131" spans="1:31" ht="21.95" customHeight="1">
      <c r="A131" s="24"/>
      <c r="B131" s="25"/>
      <c r="C131" s="12" t="s">
        <v>3</v>
      </c>
      <c r="D131" s="13">
        <f>J131+K131+L131+M131+N131+O131+P131+Q131+R131+S131+T131+U131+V131+W131+X131+Y131+Z131+AA131+AB131+AC131+AD131+AE131</f>
        <v>21</v>
      </c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>
        <v>1</v>
      </c>
      <c r="W131" s="13">
        <v>2</v>
      </c>
      <c r="X131" s="13"/>
      <c r="Y131" s="13">
        <v>1</v>
      </c>
      <c r="Z131" s="13">
        <v>4</v>
      </c>
      <c r="AA131" s="13">
        <v>7</v>
      </c>
      <c r="AB131" s="13">
        <v>5</v>
      </c>
      <c r="AC131" s="13">
        <v>1</v>
      </c>
      <c r="AD131" s="13"/>
      <c r="AE131" s="14"/>
    </row>
    <row r="132" spans="1:31" ht="21.95" customHeight="1">
      <c r="A132" s="23" t="s">
        <v>161</v>
      </c>
      <c r="B132" s="35" t="s">
        <v>162</v>
      </c>
      <c r="C132" s="12" t="s">
        <v>1</v>
      </c>
      <c r="D132" s="13">
        <f t="shared" ref="D132:AE132" si="31">D133+D134</f>
        <v>36</v>
      </c>
      <c r="E132" s="13">
        <f t="shared" si="31"/>
        <v>0</v>
      </c>
      <c r="F132" s="13">
        <f t="shared" si="31"/>
        <v>0</v>
      </c>
      <c r="G132" s="13">
        <f t="shared" si="31"/>
        <v>0</v>
      </c>
      <c r="H132" s="13">
        <f t="shared" si="31"/>
        <v>0</v>
      </c>
      <c r="I132" s="13">
        <f t="shared" si="31"/>
        <v>0</v>
      </c>
      <c r="J132" s="13">
        <f t="shared" si="31"/>
        <v>0</v>
      </c>
      <c r="K132" s="13">
        <f t="shared" si="31"/>
        <v>0</v>
      </c>
      <c r="L132" s="13">
        <f t="shared" si="31"/>
        <v>0</v>
      </c>
      <c r="M132" s="13">
        <f t="shared" si="31"/>
        <v>1</v>
      </c>
      <c r="N132" s="13">
        <f t="shared" si="31"/>
        <v>0</v>
      </c>
      <c r="O132" s="13">
        <f t="shared" si="31"/>
        <v>0</v>
      </c>
      <c r="P132" s="13">
        <f t="shared" si="31"/>
        <v>0</v>
      </c>
      <c r="Q132" s="13">
        <f t="shared" si="31"/>
        <v>0</v>
      </c>
      <c r="R132" s="13">
        <f t="shared" si="31"/>
        <v>0</v>
      </c>
      <c r="S132" s="13">
        <f t="shared" si="31"/>
        <v>0</v>
      </c>
      <c r="T132" s="13">
        <f t="shared" si="31"/>
        <v>0</v>
      </c>
      <c r="U132" s="13">
        <f t="shared" si="31"/>
        <v>2</v>
      </c>
      <c r="V132" s="13">
        <f t="shared" si="31"/>
        <v>2</v>
      </c>
      <c r="W132" s="13">
        <f t="shared" si="31"/>
        <v>0</v>
      </c>
      <c r="X132" s="13">
        <f t="shared" si="31"/>
        <v>6</v>
      </c>
      <c r="Y132" s="13">
        <f t="shared" si="31"/>
        <v>1</v>
      </c>
      <c r="Z132" s="13">
        <f t="shared" si="31"/>
        <v>9</v>
      </c>
      <c r="AA132" s="13">
        <f t="shared" si="31"/>
        <v>6</v>
      </c>
      <c r="AB132" s="13">
        <f t="shared" si="31"/>
        <v>6</v>
      </c>
      <c r="AC132" s="13">
        <f t="shared" si="31"/>
        <v>3</v>
      </c>
      <c r="AD132" s="13">
        <f t="shared" si="31"/>
        <v>0</v>
      </c>
      <c r="AE132" s="14">
        <f t="shared" si="31"/>
        <v>0</v>
      </c>
    </row>
    <row r="133" spans="1:31" ht="21.95" customHeight="1">
      <c r="A133" s="24"/>
      <c r="B133" s="35"/>
      <c r="C133" s="12" t="s">
        <v>2</v>
      </c>
      <c r="D133" s="13">
        <f>J133+K133+L133+M133+N133+O133+P133+Q133+R133+S133+T133+U133+V133+W133+X133+Y133+Z133+AA133+AB133+AC133+AD133+AE133</f>
        <v>19</v>
      </c>
      <c r="E133" s="13">
        <f t="shared" ref="E133:I134" si="32">E136+E139</f>
        <v>0</v>
      </c>
      <c r="F133" s="13">
        <f t="shared" si="32"/>
        <v>0</v>
      </c>
      <c r="G133" s="13">
        <f t="shared" si="32"/>
        <v>0</v>
      </c>
      <c r="H133" s="13">
        <f t="shared" si="32"/>
        <v>0</v>
      </c>
      <c r="I133" s="13">
        <f t="shared" si="32"/>
        <v>0</v>
      </c>
      <c r="J133" s="13">
        <f>E133+F133+G133+H133+I133</f>
        <v>0</v>
      </c>
      <c r="K133" s="13">
        <f t="shared" ref="K133:AE133" si="33">K136+K139</f>
        <v>0</v>
      </c>
      <c r="L133" s="13">
        <f t="shared" si="33"/>
        <v>0</v>
      </c>
      <c r="M133" s="13">
        <f t="shared" si="33"/>
        <v>0</v>
      </c>
      <c r="N133" s="13">
        <f t="shared" si="33"/>
        <v>0</v>
      </c>
      <c r="O133" s="13">
        <f t="shared" si="33"/>
        <v>0</v>
      </c>
      <c r="P133" s="13">
        <f t="shared" si="33"/>
        <v>0</v>
      </c>
      <c r="Q133" s="13">
        <f t="shared" si="33"/>
        <v>0</v>
      </c>
      <c r="R133" s="13">
        <f t="shared" si="33"/>
        <v>0</v>
      </c>
      <c r="S133" s="13">
        <f t="shared" si="33"/>
        <v>0</v>
      </c>
      <c r="T133" s="13">
        <f t="shared" si="33"/>
        <v>0</v>
      </c>
      <c r="U133" s="13">
        <f t="shared" si="33"/>
        <v>1</v>
      </c>
      <c r="V133" s="13">
        <f t="shared" si="33"/>
        <v>2</v>
      </c>
      <c r="W133" s="13">
        <f t="shared" si="33"/>
        <v>0</v>
      </c>
      <c r="X133" s="13">
        <f t="shared" si="33"/>
        <v>3</v>
      </c>
      <c r="Y133" s="13">
        <f t="shared" si="33"/>
        <v>1</v>
      </c>
      <c r="Z133" s="13">
        <f t="shared" si="33"/>
        <v>5</v>
      </c>
      <c r="AA133" s="13">
        <f t="shared" si="33"/>
        <v>3</v>
      </c>
      <c r="AB133" s="13">
        <f t="shared" si="33"/>
        <v>4</v>
      </c>
      <c r="AC133" s="13">
        <f t="shared" si="33"/>
        <v>0</v>
      </c>
      <c r="AD133" s="13">
        <f t="shared" si="33"/>
        <v>0</v>
      </c>
      <c r="AE133" s="14">
        <f t="shared" si="33"/>
        <v>0</v>
      </c>
    </row>
    <row r="134" spans="1:31" ht="21.75" customHeight="1">
      <c r="A134" s="24"/>
      <c r="B134" s="35"/>
      <c r="C134" s="12" t="s">
        <v>3</v>
      </c>
      <c r="D134" s="13">
        <f>J134+K134+L134+M134+N134+O134+P134+Q134+R134+S134+T134+U134+V134+W134+X134+Y134+Z134+AA134+AB134+AC134+AD134+AE134</f>
        <v>17</v>
      </c>
      <c r="E134" s="13">
        <f t="shared" si="32"/>
        <v>0</v>
      </c>
      <c r="F134" s="13">
        <f t="shared" si="32"/>
        <v>0</v>
      </c>
      <c r="G134" s="13">
        <f t="shared" si="32"/>
        <v>0</v>
      </c>
      <c r="H134" s="13">
        <f t="shared" si="32"/>
        <v>0</v>
      </c>
      <c r="I134" s="13">
        <f t="shared" si="32"/>
        <v>0</v>
      </c>
      <c r="J134" s="13">
        <f>E134+F134+G134+H134+I134</f>
        <v>0</v>
      </c>
      <c r="K134" s="13">
        <f t="shared" ref="K134:AE134" si="34">K137+K140</f>
        <v>0</v>
      </c>
      <c r="L134" s="13">
        <f t="shared" si="34"/>
        <v>0</v>
      </c>
      <c r="M134" s="13">
        <f t="shared" si="34"/>
        <v>1</v>
      </c>
      <c r="N134" s="13">
        <f t="shared" si="34"/>
        <v>0</v>
      </c>
      <c r="O134" s="13">
        <f t="shared" si="34"/>
        <v>0</v>
      </c>
      <c r="P134" s="13">
        <f t="shared" si="34"/>
        <v>0</v>
      </c>
      <c r="Q134" s="13">
        <f t="shared" si="34"/>
        <v>0</v>
      </c>
      <c r="R134" s="13">
        <f t="shared" si="34"/>
        <v>0</v>
      </c>
      <c r="S134" s="13">
        <f t="shared" si="34"/>
        <v>0</v>
      </c>
      <c r="T134" s="13">
        <f t="shared" si="34"/>
        <v>0</v>
      </c>
      <c r="U134" s="13">
        <f t="shared" si="34"/>
        <v>1</v>
      </c>
      <c r="V134" s="13">
        <f t="shared" si="34"/>
        <v>0</v>
      </c>
      <c r="W134" s="13">
        <f t="shared" si="34"/>
        <v>0</v>
      </c>
      <c r="X134" s="13">
        <f t="shared" si="34"/>
        <v>3</v>
      </c>
      <c r="Y134" s="13">
        <f t="shared" si="34"/>
        <v>0</v>
      </c>
      <c r="Z134" s="13">
        <f t="shared" si="34"/>
        <v>4</v>
      </c>
      <c r="AA134" s="13">
        <f t="shared" si="34"/>
        <v>3</v>
      </c>
      <c r="AB134" s="13">
        <f t="shared" si="34"/>
        <v>2</v>
      </c>
      <c r="AC134" s="13">
        <f t="shared" si="34"/>
        <v>3</v>
      </c>
      <c r="AD134" s="13">
        <f t="shared" si="34"/>
        <v>0</v>
      </c>
      <c r="AE134" s="14">
        <f t="shared" si="34"/>
        <v>0</v>
      </c>
    </row>
    <row r="135" spans="1:31" ht="21.95" customHeight="1">
      <c r="A135" s="23" t="s">
        <v>163</v>
      </c>
      <c r="B135" s="25" t="s">
        <v>17</v>
      </c>
      <c r="C135" s="12" t="s">
        <v>1</v>
      </c>
      <c r="D135" s="13">
        <f>D136+D137</f>
        <v>15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3</v>
      </c>
      <c r="Y135" s="13">
        <v>0</v>
      </c>
      <c r="Z135" s="13">
        <v>2</v>
      </c>
      <c r="AA135" s="13">
        <v>4</v>
      </c>
      <c r="AB135" s="13">
        <v>4</v>
      </c>
      <c r="AC135" s="13">
        <v>2</v>
      </c>
      <c r="AD135" s="13">
        <v>0</v>
      </c>
      <c r="AE135" s="14">
        <f>AE136+AE137</f>
        <v>0</v>
      </c>
    </row>
    <row r="136" spans="1:31" ht="21.95" customHeight="1">
      <c r="A136" s="24"/>
      <c r="B136" s="25"/>
      <c r="C136" s="12" t="s">
        <v>2</v>
      </c>
      <c r="D136" s="13">
        <f>J136+K136+L136+M136+N136+O136+P136+Q136+R136+S136+T136+U136+V136+W136+X136+Y136+Z136+AA136+AB136+AC136+AD136+AE136</f>
        <v>7</v>
      </c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>
        <v>2</v>
      </c>
      <c r="Y136" s="13"/>
      <c r="Z136" s="13"/>
      <c r="AA136" s="13">
        <v>2</v>
      </c>
      <c r="AB136" s="13">
        <v>3</v>
      </c>
      <c r="AC136" s="13"/>
      <c r="AD136" s="13"/>
      <c r="AE136" s="14"/>
    </row>
    <row r="137" spans="1:31" ht="21.95" customHeight="1">
      <c r="A137" s="24"/>
      <c r="B137" s="25"/>
      <c r="C137" s="12" t="s">
        <v>3</v>
      </c>
      <c r="D137" s="13">
        <f>J137+K137+L137+M137+N137+O137+P137+Q137+R137+S137+T137+U137+V137+W137+X137+Y137+Z137+AA137+AB137+AC137+AD137+AE137</f>
        <v>8</v>
      </c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>
        <v>1</v>
      </c>
      <c r="Y137" s="13"/>
      <c r="Z137" s="13">
        <v>2</v>
      </c>
      <c r="AA137" s="13">
        <v>2</v>
      </c>
      <c r="AB137" s="13">
        <v>1</v>
      </c>
      <c r="AC137" s="13">
        <v>2</v>
      </c>
      <c r="AD137" s="13"/>
      <c r="AE137" s="14"/>
    </row>
    <row r="138" spans="1:31" ht="21.95" customHeight="1">
      <c r="A138" s="23" t="s">
        <v>164</v>
      </c>
      <c r="B138" s="35" t="s">
        <v>259</v>
      </c>
      <c r="C138" s="12" t="s">
        <v>1</v>
      </c>
      <c r="D138" s="13">
        <f>D139+D140</f>
        <v>21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1</v>
      </c>
      <c r="N138" s="13">
        <v>0</v>
      </c>
      <c r="O138" s="13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2</v>
      </c>
      <c r="V138" s="13">
        <v>2</v>
      </c>
      <c r="W138" s="13">
        <v>0</v>
      </c>
      <c r="X138" s="13">
        <v>3</v>
      </c>
      <c r="Y138" s="13">
        <v>1</v>
      </c>
      <c r="Z138" s="13">
        <v>7</v>
      </c>
      <c r="AA138" s="13">
        <v>2</v>
      </c>
      <c r="AB138" s="13">
        <v>2</v>
      </c>
      <c r="AC138" s="13">
        <v>1</v>
      </c>
      <c r="AD138" s="13">
        <v>0</v>
      </c>
      <c r="AE138" s="14">
        <f>AE139+AE140</f>
        <v>0</v>
      </c>
    </row>
    <row r="139" spans="1:31" ht="21.95" customHeight="1">
      <c r="A139" s="24"/>
      <c r="B139" s="35"/>
      <c r="C139" s="12" t="s">
        <v>2</v>
      </c>
      <c r="D139" s="13">
        <f>J139+K139+L139+M139+N139+O139+P139+Q139+R139+S139+T139+U139+V139+W139+X139+Y139+Z139+AA139+AB139+AC139+AD139+AE139</f>
        <v>12</v>
      </c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>
        <v>1</v>
      </c>
      <c r="V139" s="13">
        <v>2</v>
      </c>
      <c r="W139" s="13"/>
      <c r="X139" s="13">
        <v>1</v>
      </c>
      <c r="Y139" s="13">
        <v>1</v>
      </c>
      <c r="Z139" s="13">
        <v>5</v>
      </c>
      <c r="AA139" s="13">
        <v>1</v>
      </c>
      <c r="AB139" s="13">
        <v>1</v>
      </c>
      <c r="AC139" s="13"/>
      <c r="AD139" s="13"/>
      <c r="AE139" s="14"/>
    </row>
    <row r="140" spans="1:31" ht="21.95" customHeight="1">
      <c r="A140" s="24"/>
      <c r="B140" s="35"/>
      <c r="C140" s="12" t="s">
        <v>3</v>
      </c>
      <c r="D140" s="13">
        <f>J140+K140+L140+M140+N140+O140+P140+Q140+R140+S140+T140+U140+V140+W140+X140+Y140+Z140+AA140+AB140+AC140+AD140+AE140</f>
        <v>9</v>
      </c>
      <c r="E140" s="13"/>
      <c r="F140" s="13"/>
      <c r="G140" s="13"/>
      <c r="H140" s="13"/>
      <c r="I140" s="13"/>
      <c r="J140" s="13"/>
      <c r="K140" s="13"/>
      <c r="L140" s="13"/>
      <c r="M140" s="13">
        <v>1</v>
      </c>
      <c r="N140" s="13"/>
      <c r="O140" s="13"/>
      <c r="P140" s="13"/>
      <c r="Q140" s="13"/>
      <c r="R140" s="13"/>
      <c r="S140" s="13"/>
      <c r="T140" s="13"/>
      <c r="U140" s="13">
        <v>1</v>
      </c>
      <c r="V140" s="13"/>
      <c r="W140" s="13"/>
      <c r="X140" s="13">
        <v>2</v>
      </c>
      <c r="Y140" s="13"/>
      <c r="Z140" s="13">
        <v>2</v>
      </c>
      <c r="AA140" s="13">
        <v>1</v>
      </c>
      <c r="AB140" s="13">
        <v>1</v>
      </c>
      <c r="AC140" s="13">
        <v>1</v>
      </c>
      <c r="AD140" s="13"/>
      <c r="AE140" s="14"/>
    </row>
    <row r="141" spans="1:31" ht="21.95" customHeight="1">
      <c r="A141" s="23" t="s">
        <v>165</v>
      </c>
      <c r="B141" s="25" t="s">
        <v>166</v>
      </c>
      <c r="C141" s="12" t="s">
        <v>1</v>
      </c>
      <c r="D141" s="13">
        <f t="shared" ref="D141:AE141" si="35">D142+D143</f>
        <v>156</v>
      </c>
      <c r="E141" s="13">
        <f t="shared" si="35"/>
        <v>1</v>
      </c>
      <c r="F141" s="13">
        <f t="shared" si="35"/>
        <v>0</v>
      </c>
      <c r="G141" s="13">
        <f t="shared" si="35"/>
        <v>0</v>
      </c>
      <c r="H141" s="13">
        <f t="shared" si="35"/>
        <v>0</v>
      </c>
      <c r="I141" s="13">
        <f t="shared" si="35"/>
        <v>0</v>
      </c>
      <c r="J141" s="13">
        <f t="shared" si="35"/>
        <v>1</v>
      </c>
      <c r="K141" s="13">
        <f t="shared" si="35"/>
        <v>0</v>
      </c>
      <c r="L141" s="13">
        <f t="shared" si="35"/>
        <v>0</v>
      </c>
      <c r="M141" s="13">
        <f t="shared" si="35"/>
        <v>0</v>
      </c>
      <c r="N141" s="13">
        <f t="shared" si="35"/>
        <v>0</v>
      </c>
      <c r="O141" s="13">
        <f t="shared" si="35"/>
        <v>0</v>
      </c>
      <c r="P141" s="13">
        <f t="shared" si="35"/>
        <v>1</v>
      </c>
      <c r="Q141" s="13">
        <f t="shared" si="35"/>
        <v>0</v>
      </c>
      <c r="R141" s="13">
        <f t="shared" si="35"/>
        <v>1</v>
      </c>
      <c r="S141" s="13">
        <f t="shared" si="35"/>
        <v>1</v>
      </c>
      <c r="T141" s="13">
        <f t="shared" si="35"/>
        <v>2</v>
      </c>
      <c r="U141" s="13">
        <f t="shared" si="35"/>
        <v>2</v>
      </c>
      <c r="V141" s="13">
        <f t="shared" si="35"/>
        <v>5</v>
      </c>
      <c r="W141" s="13">
        <f t="shared" si="35"/>
        <v>11</v>
      </c>
      <c r="X141" s="13">
        <f t="shared" si="35"/>
        <v>10</v>
      </c>
      <c r="Y141" s="13">
        <f t="shared" si="35"/>
        <v>20</v>
      </c>
      <c r="Z141" s="13">
        <f t="shared" si="35"/>
        <v>29</v>
      </c>
      <c r="AA141" s="13">
        <f t="shared" si="35"/>
        <v>30</v>
      </c>
      <c r="AB141" s="13">
        <f t="shared" si="35"/>
        <v>28</v>
      </c>
      <c r="AC141" s="13">
        <f t="shared" si="35"/>
        <v>12</v>
      </c>
      <c r="AD141" s="13">
        <f t="shared" si="35"/>
        <v>3</v>
      </c>
      <c r="AE141" s="14">
        <f t="shared" si="35"/>
        <v>0</v>
      </c>
    </row>
    <row r="142" spans="1:31" ht="21.95" customHeight="1">
      <c r="A142" s="24"/>
      <c r="B142" s="25"/>
      <c r="C142" s="12" t="s">
        <v>2</v>
      </c>
      <c r="D142" s="13">
        <f>J142+K142+L142+M142+N142+O142+P142+Q142+R142+S142+T142+U142+V142+W142+X142+Y142+Z142+AA142+AB142+AC142+AD142+AE142</f>
        <v>80</v>
      </c>
      <c r="E142" s="13">
        <f t="shared" ref="E142:I143" si="36">E145+E148</f>
        <v>1</v>
      </c>
      <c r="F142" s="13">
        <f t="shared" si="36"/>
        <v>0</v>
      </c>
      <c r="G142" s="13">
        <f t="shared" si="36"/>
        <v>0</v>
      </c>
      <c r="H142" s="13">
        <f t="shared" si="36"/>
        <v>0</v>
      </c>
      <c r="I142" s="13">
        <f t="shared" si="36"/>
        <v>0</v>
      </c>
      <c r="J142" s="13">
        <f>E142+F142+G142+H142+I142</f>
        <v>1</v>
      </c>
      <c r="K142" s="13">
        <f t="shared" ref="K142:AE142" si="37">K145+K148</f>
        <v>0</v>
      </c>
      <c r="L142" s="13">
        <f t="shared" si="37"/>
        <v>0</v>
      </c>
      <c r="M142" s="13">
        <f t="shared" si="37"/>
        <v>0</v>
      </c>
      <c r="N142" s="13">
        <f t="shared" si="37"/>
        <v>0</v>
      </c>
      <c r="O142" s="13">
        <f t="shared" si="37"/>
        <v>0</v>
      </c>
      <c r="P142" s="13">
        <f t="shared" si="37"/>
        <v>0</v>
      </c>
      <c r="Q142" s="13">
        <f t="shared" si="37"/>
        <v>0</v>
      </c>
      <c r="R142" s="13">
        <f t="shared" si="37"/>
        <v>1</v>
      </c>
      <c r="S142" s="13">
        <f t="shared" si="37"/>
        <v>0</v>
      </c>
      <c r="T142" s="13">
        <f t="shared" si="37"/>
        <v>1</v>
      </c>
      <c r="U142" s="13">
        <f t="shared" si="37"/>
        <v>2</v>
      </c>
      <c r="V142" s="13">
        <f t="shared" si="37"/>
        <v>3</v>
      </c>
      <c r="W142" s="13">
        <f t="shared" si="37"/>
        <v>8</v>
      </c>
      <c r="X142" s="13">
        <f t="shared" si="37"/>
        <v>7</v>
      </c>
      <c r="Y142" s="13">
        <f t="shared" si="37"/>
        <v>12</v>
      </c>
      <c r="Z142" s="13">
        <f t="shared" si="37"/>
        <v>20</v>
      </c>
      <c r="AA142" s="13">
        <f t="shared" si="37"/>
        <v>10</v>
      </c>
      <c r="AB142" s="13">
        <f t="shared" si="37"/>
        <v>12</v>
      </c>
      <c r="AC142" s="13">
        <f t="shared" si="37"/>
        <v>2</v>
      </c>
      <c r="AD142" s="13">
        <f t="shared" si="37"/>
        <v>1</v>
      </c>
      <c r="AE142" s="14">
        <f t="shared" si="37"/>
        <v>0</v>
      </c>
    </row>
    <row r="143" spans="1:31" ht="21.95" customHeight="1">
      <c r="A143" s="24"/>
      <c r="B143" s="25"/>
      <c r="C143" s="12" t="s">
        <v>3</v>
      </c>
      <c r="D143" s="13">
        <f>J143+K143+L143+M143+N143+O143+P143+Q143+R143+S143+T143+U143+V143+W143+X143+Y143+Z143+AA143+AB143+AC143+AD143+AE143</f>
        <v>76</v>
      </c>
      <c r="E143" s="13">
        <f t="shared" si="36"/>
        <v>0</v>
      </c>
      <c r="F143" s="13">
        <f t="shared" si="36"/>
        <v>0</v>
      </c>
      <c r="G143" s="13">
        <f t="shared" si="36"/>
        <v>0</v>
      </c>
      <c r="H143" s="13">
        <f t="shared" si="36"/>
        <v>0</v>
      </c>
      <c r="I143" s="13">
        <f t="shared" si="36"/>
        <v>0</v>
      </c>
      <c r="J143" s="13">
        <f>E143+F143+G143+H143+I143</f>
        <v>0</v>
      </c>
      <c r="K143" s="13">
        <f t="shared" ref="K143:AE143" si="38">K146+K149</f>
        <v>0</v>
      </c>
      <c r="L143" s="13">
        <f t="shared" si="38"/>
        <v>0</v>
      </c>
      <c r="M143" s="13">
        <f t="shared" si="38"/>
        <v>0</v>
      </c>
      <c r="N143" s="13">
        <f t="shared" si="38"/>
        <v>0</v>
      </c>
      <c r="O143" s="13">
        <f t="shared" si="38"/>
        <v>0</v>
      </c>
      <c r="P143" s="13">
        <f t="shared" si="38"/>
        <v>1</v>
      </c>
      <c r="Q143" s="13">
        <f t="shared" si="38"/>
        <v>0</v>
      </c>
      <c r="R143" s="13">
        <f t="shared" si="38"/>
        <v>0</v>
      </c>
      <c r="S143" s="13">
        <f t="shared" si="38"/>
        <v>1</v>
      </c>
      <c r="T143" s="13">
        <f t="shared" si="38"/>
        <v>1</v>
      </c>
      <c r="U143" s="13">
        <f t="shared" si="38"/>
        <v>0</v>
      </c>
      <c r="V143" s="13">
        <f t="shared" si="38"/>
        <v>2</v>
      </c>
      <c r="W143" s="13">
        <f t="shared" si="38"/>
        <v>3</v>
      </c>
      <c r="X143" s="13">
        <f t="shared" si="38"/>
        <v>3</v>
      </c>
      <c r="Y143" s="13">
        <f t="shared" si="38"/>
        <v>8</v>
      </c>
      <c r="Z143" s="13">
        <f t="shared" si="38"/>
        <v>9</v>
      </c>
      <c r="AA143" s="13">
        <f t="shared" si="38"/>
        <v>20</v>
      </c>
      <c r="AB143" s="13">
        <f t="shared" si="38"/>
        <v>16</v>
      </c>
      <c r="AC143" s="13">
        <f t="shared" si="38"/>
        <v>10</v>
      </c>
      <c r="AD143" s="13">
        <f t="shared" si="38"/>
        <v>2</v>
      </c>
      <c r="AE143" s="14">
        <f t="shared" si="38"/>
        <v>0</v>
      </c>
    </row>
    <row r="144" spans="1:31" ht="21.95" customHeight="1">
      <c r="A144" s="23" t="s">
        <v>167</v>
      </c>
      <c r="B144" s="25" t="s">
        <v>18</v>
      </c>
      <c r="C144" s="12" t="s">
        <v>1</v>
      </c>
      <c r="D144" s="13">
        <f>D145+D146</f>
        <v>106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3">
        <v>0</v>
      </c>
      <c r="Q144" s="13">
        <v>0</v>
      </c>
      <c r="R144" s="13">
        <v>1</v>
      </c>
      <c r="S144" s="13">
        <v>0</v>
      </c>
      <c r="T144" s="13">
        <v>2</v>
      </c>
      <c r="U144" s="13">
        <v>1</v>
      </c>
      <c r="V144" s="13">
        <v>4</v>
      </c>
      <c r="W144" s="13">
        <v>10</v>
      </c>
      <c r="X144" s="13">
        <v>10</v>
      </c>
      <c r="Y144" s="13">
        <v>10</v>
      </c>
      <c r="Z144" s="13">
        <v>17</v>
      </c>
      <c r="AA144" s="13">
        <v>24</v>
      </c>
      <c r="AB144" s="13">
        <v>18</v>
      </c>
      <c r="AC144" s="13">
        <v>7</v>
      </c>
      <c r="AD144" s="13">
        <v>2</v>
      </c>
      <c r="AE144" s="14">
        <f>AE145+AE146</f>
        <v>0</v>
      </c>
    </row>
    <row r="145" spans="1:31" ht="21.95" customHeight="1">
      <c r="A145" s="24"/>
      <c r="B145" s="25"/>
      <c r="C145" s="12" t="s">
        <v>2</v>
      </c>
      <c r="D145" s="13">
        <f>J145+K145+L145+M145+N145+O145+P145+Q145+R145+S145+T145+U145+V145+W145+X145+Y145+Z145+AA145+AB145+AC145+AD145+AE145</f>
        <v>51</v>
      </c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>
        <v>1</v>
      </c>
      <c r="S145" s="13"/>
      <c r="T145" s="13">
        <v>1</v>
      </c>
      <c r="U145" s="13">
        <v>1</v>
      </c>
      <c r="V145" s="13">
        <v>2</v>
      </c>
      <c r="W145" s="13">
        <v>7</v>
      </c>
      <c r="X145" s="13">
        <v>7</v>
      </c>
      <c r="Y145" s="13">
        <v>7</v>
      </c>
      <c r="Z145" s="13">
        <v>10</v>
      </c>
      <c r="AA145" s="13">
        <v>8</v>
      </c>
      <c r="AB145" s="13">
        <v>6</v>
      </c>
      <c r="AC145" s="13">
        <v>1</v>
      </c>
      <c r="AD145" s="13"/>
      <c r="AE145" s="14"/>
    </row>
    <row r="146" spans="1:31" ht="21.95" customHeight="1">
      <c r="A146" s="24"/>
      <c r="B146" s="25"/>
      <c r="C146" s="12" t="s">
        <v>3</v>
      </c>
      <c r="D146" s="13">
        <f>J146+K146+L146+M146+N146+O146+P146+Q146+R146+S146+T146+U146+V146+W146+X146+Y146+Z146+AA146+AB146+AC146+AD146+AE146</f>
        <v>55</v>
      </c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>
        <v>1</v>
      </c>
      <c r="U146" s="13"/>
      <c r="V146" s="13">
        <v>2</v>
      </c>
      <c r="W146" s="13">
        <v>3</v>
      </c>
      <c r="X146" s="13">
        <v>3</v>
      </c>
      <c r="Y146" s="13">
        <v>3</v>
      </c>
      <c r="Z146" s="13">
        <v>7</v>
      </c>
      <c r="AA146" s="13">
        <v>16</v>
      </c>
      <c r="AB146" s="13">
        <v>12</v>
      </c>
      <c r="AC146" s="13">
        <v>6</v>
      </c>
      <c r="AD146" s="13">
        <v>2</v>
      </c>
      <c r="AE146" s="14"/>
    </row>
    <row r="147" spans="1:31" ht="21.95" customHeight="1">
      <c r="A147" s="23" t="s">
        <v>168</v>
      </c>
      <c r="B147" s="25" t="s">
        <v>37</v>
      </c>
      <c r="C147" s="12" t="s">
        <v>1</v>
      </c>
      <c r="D147" s="13">
        <f>D148+D149</f>
        <v>50</v>
      </c>
      <c r="E147" s="13">
        <v>1</v>
      </c>
      <c r="F147" s="13">
        <v>0</v>
      </c>
      <c r="G147" s="13">
        <v>0</v>
      </c>
      <c r="H147" s="13">
        <v>0</v>
      </c>
      <c r="I147" s="13">
        <v>0</v>
      </c>
      <c r="J147" s="13">
        <v>1</v>
      </c>
      <c r="K147" s="13">
        <v>0</v>
      </c>
      <c r="L147" s="13">
        <v>0</v>
      </c>
      <c r="M147" s="13">
        <v>0</v>
      </c>
      <c r="N147" s="13">
        <v>0</v>
      </c>
      <c r="O147" s="13">
        <v>0</v>
      </c>
      <c r="P147" s="13">
        <v>1</v>
      </c>
      <c r="Q147" s="13">
        <v>0</v>
      </c>
      <c r="R147" s="13">
        <v>0</v>
      </c>
      <c r="S147" s="13">
        <v>1</v>
      </c>
      <c r="T147" s="13">
        <v>0</v>
      </c>
      <c r="U147" s="13">
        <v>1</v>
      </c>
      <c r="V147" s="13">
        <v>1</v>
      </c>
      <c r="W147" s="13">
        <v>1</v>
      </c>
      <c r="X147" s="13">
        <v>0</v>
      </c>
      <c r="Y147" s="13">
        <v>10</v>
      </c>
      <c r="Z147" s="13">
        <v>12</v>
      </c>
      <c r="AA147" s="13">
        <v>6</v>
      </c>
      <c r="AB147" s="13">
        <v>10</v>
      </c>
      <c r="AC147" s="13">
        <v>5</v>
      </c>
      <c r="AD147" s="13">
        <v>1</v>
      </c>
      <c r="AE147" s="14">
        <f>AE148+AE149</f>
        <v>0</v>
      </c>
    </row>
    <row r="148" spans="1:31" ht="21.95" customHeight="1">
      <c r="A148" s="24"/>
      <c r="B148" s="25"/>
      <c r="C148" s="12" t="s">
        <v>2</v>
      </c>
      <c r="D148" s="13">
        <f>J148+K148+L148+M148+N148+O148+P148+Q148+R148+S148+T148+U148+V148+W148+X148+Y148+Z148+AA148+AB148+AC148+AD148+AE148</f>
        <v>29</v>
      </c>
      <c r="E148" s="13">
        <v>1</v>
      </c>
      <c r="F148" s="13"/>
      <c r="G148" s="13"/>
      <c r="H148" s="13"/>
      <c r="I148" s="13"/>
      <c r="J148" s="13">
        <v>1</v>
      </c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>
        <v>1</v>
      </c>
      <c r="V148" s="13">
        <v>1</v>
      </c>
      <c r="W148" s="13">
        <v>1</v>
      </c>
      <c r="X148" s="13"/>
      <c r="Y148" s="13">
        <v>5</v>
      </c>
      <c r="Z148" s="13">
        <v>10</v>
      </c>
      <c r="AA148" s="13">
        <v>2</v>
      </c>
      <c r="AB148" s="13">
        <v>6</v>
      </c>
      <c r="AC148" s="13">
        <v>1</v>
      </c>
      <c r="AD148" s="13">
        <v>1</v>
      </c>
      <c r="AE148" s="14"/>
    </row>
    <row r="149" spans="1:31" ht="21.95" customHeight="1">
      <c r="A149" s="24"/>
      <c r="B149" s="25"/>
      <c r="C149" s="12" t="s">
        <v>3</v>
      </c>
      <c r="D149" s="13">
        <f>J149+K149+L149+M149+N149+O149+P149+Q149+R149+S149+T149+U149+V149+W149+X149+Y149+Z149+AA149+AB149+AC149+AD149+AE149</f>
        <v>21</v>
      </c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>
        <v>1</v>
      </c>
      <c r="Q149" s="13"/>
      <c r="R149" s="13"/>
      <c r="S149" s="13">
        <v>1</v>
      </c>
      <c r="T149" s="13"/>
      <c r="U149" s="13"/>
      <c r="V149" s="13"/>
      <c r="W149" s="13"/>
      <c r="X149" s="13"/>
      <c r="Y149" s="13">
        <v>5</v>
      </c>
      <c r="Z149" s="13">
        <v>2</v>
      </c>
      <c r="AA149" s="13">
        <v>4</v>
      </c>
      <c r="AB149" s="13">
        <v>4</v>
      </c>
      <c r="AC149" s="13">
        <v>4</v>
      </c>
      <c r="AD149" s="13"/>
      <c r="AE149" s="14"/>
    </row>
    <row r="150" spans="1:31" ht="21.95" customHeight="1">
      <c r="A150" s="23" t="s">
        <v>169</v>
      </c>
      <c r="B150" s="25" t="s">
        <v>170</v>
      </c>
      <c r="C150" s="12" t="s">
        <v>1</v>
      </c>
      <c r="D150" s="13">
        <f t="shared" ref="D150:AE150" si="39">D151+D152</f>
        <v>49</v>
      </c>
      <c r="E150" s="13">
        <f t="shared" si="39"/>
        <v>0</v>
      </c>
      <c r="F150" s="13">
        <f t="shared" si="39"/>
        <v>0</v>
      </c>
      <c r="G150" s="13">
        <f t="shared" si="39"/>
        <v>0</v>
      </c>
      <c r="H150" s="13">
        <f t="shared" si="39"/>
        <v>0</v>
      </c>
      <c r="I150" s="13">
        <f t="shared" si="39"/>
        <v>0</v>
      </c>
      <c r="J150" s="13">
        <f t="shared" si="39"/>
        <v>0</v>
      </c>
      <c r="K150" s="13">
        <f t="shared" si="39"/>
        <v>0</v>
      </c>
      <c r="L150" s="13">
        <f t="shared" si="39"/>
        <v>0</v>
      </c>
      <c r="M150" s="13">
        <f t="shared" si="39"/>
        <v>0</v>
      </c>
      <c r="N150" s="13">
        <f t="shared" si="39"/>
        <v>0</v>
      </c>
      <c r="O150" s="13">
        <f t="shared" si="39"/>
        <v>0</v>
      </c>
      <c r="P150" s="13">
        <f t="shared" si="39"/>
        <v>0</v>
      </c>
      <c r="Q150" s="13">
        <f t="shared" si="39"/>
        <v>0</v>
      </c>
      <c r="R150" s="13">
        <f t="shared" si="39"/>
        <v>0</v>
      </c>
      <c r="S150" s="13">
        <f t="shared" si="39"/>
        <v>0</v>
      </c>
      <c r="T150" s="13">
        <f t="shared" si="39"/>
        <v>0</v>
      </c>
      <c r="U150" s="13">
        <f t="shared" si="39"/>
        <v>1</v>
      </c>
      <c r="V150" s="13">
        <f t="shared" si="39"/>
        <v>1</v>
      </c>
      <c r="W150" s="13">
        <f t="shared" si="39"/>
        <v>0</v>
      </c>
      <c r="X150" s="13">
        <f t="shared" si="39"/>
        <v>0</v>
      </c>
      <c r="Y150" s="13">
        <f t="shared" si="39"/>
        <v>2</v>
      </c>
      <c r="Z150" s="13">
        <f t="shared" si="39"/>
        <v>10</v>
      </c>
      <c r="AA150" s="13">
        <f t="shared" si="39"/>
        <v>13</v>
      </c>
      <c r="AB150" s="13">
        <f t="shared" si="39"/>
        <v>12</v>
      </c>
      <c r="AC150" s="13">
        <f t="shared" si="39"/>
        <v>8</v>
      </c>
      <c r="AD150" s="13">
        <f t="shared" si="39"/>
        <v>2</v>
      </c>
      <c r="AE150" s="14">
        <f t="shared" si="39"/>
        <v>0</v>
      </c>
    </row>
    <row r="151" spans="1:31" ht="21.95" customHeight="1">
      <c r="A151" s="24"/>
      <c r="B151" s="25"/>
      <c r="C151" s="12" t="s">
        <v>2</v>
      </c>
      <c r="D151" s="13">
        <f>J151+K151+L151+M151+N151+O151+P151+Q151+R151+S151+T151+U151+V151+W151+X151+Y151+Z151+AA151+AB151+AC151+AD151+AE151</f>
        <v>12</v>
      </c>
      <c r="E151" s="13">
        <f t="shared" ref="E151:I152" si="40">E154+E157</f>
        <v>0</v>
      </c>
      <c r="F151" s="13">
        <f t="shared" si="40"/>
        <v>0</v>
      </c>
      <c r="G151" s="13">
        <f t="shared" si="40"/>
        <v>0</v>
      </c>
      <c r="H151" s="13">
        <f t="shared" si="40"/>
        <v>0</v>
      </c>
      <c r="I151" s="13">
        <f t="shared" si="40"/>
        <v>0</v>
      </c>
      <c r="J151" s="13">
        <f>E151+F151+G151+H151+I151</f>
        <v>0</v>
      </c>
      <c r="K151" s="13">
        <f t="shared" ref="K151:AE151" si="41">K154+K157</f>
        <v>0</v>
      </c>
      <c r="L151" s="13">
        <f t="shared" si="41"/>
        <v>0</v>
      </c>
      <c r="M151" s="13">
        <f t="shared" si="41"/>
        <v>0</v>
      </c>
      <c r="N151" s="13">
        <f t="shared" si="41"/>
        <v>0</v>
      </c>
      <c r="O151" s="13">
        <f t="shared" si="41"/>
        <v>0</v>
      </c>
      <c r="P151" s="13">
        <f t="shared" si="41"/>
        <v>0</v>
      </c>
      <c r="Q151" s="13">
        <f t="shared" si="41"/>
        <v>0</v>
      </c>
      <c r="R151" s="13">
        <f t="shared" si="41"/>
        <v>0</v>
      </c>
      <c r="S151" s="13">
        <f t="shared" si="41"/>
        <v>0</v>
      </c>
      <c r="T151" s="13">
        <f t="shared" si="41"/>
        <v>0</v>
      </c>
      <c r="U151" s="13">
        <f t="shared" si="41"/>
        <v>1</v>
      </c>
      <c r="V151" s="13">
        <f t="shared" si="41"/>
        <v>1</v>
      </c>
      <c r="W151" s="13">
        <f t="shared" si="41"/>
        <v>0</v>
      </c>
      <c r="X151" s="13">
        <f t="shared" si="41"/>
        <v>0</v>
      </c>
      <c r="Y151" s="13">
        <f t="shared" si="41"/>
        <v>0</v>
      </c>
      <c r="Z151" s="13">
        <f t="shared" si="41"/>
        <v>1</v>
      </c>
      <c r="AA151" s="13">
        <f t="shared" si="41"/>
        <v>5</v>
      </c>
      <c r="AB151" s="13">
        <f t="shared" si="41"/>
        <v>3</v>
      </c>
      <c r="AC151" s="13">
        <f t="shared" si="41"/>
        <v>1</v>
      </c>
      <c r="AD151" s="13">
        <f t="shared" si="41"/>
        <v>0</v>
      </c>
      <c r="AE151" s="14">
        <f t="shared" si="41"/>
        <v>0</v>
      </c>
    </row>
    <row r="152" spans="1:31" ht="21.95" customHeight="1">
      <c r="A152" s="24"/>
      <c r="B152" s="25"/>
      <c r="C152" s="12" t="s">
        <v>3</v>
      </c>
      <c r="D152" s="13">
        <f>J152+K152+L152+M152+N152+O152+P152+Q152+R152+S152+T152+U152+V152+W152+X152+Y152+Z152+AA152+AB152+AC152+AD152+AE152</f>
        <v>37</v>
      </c>
      <c r="E152" s="13">
        <f t="shared" si="40"/>
        <v>0</v>
      </c>
      <c r="F152" s="13">
        <f t="shared" si="40"/>
        <v>0</v>
      </c>
      <c r="G152" s="13">
        <f t="shared" si="40"/>
        <v>0</v>
      </c>
      <c r="H152" s="13">
        <f t="shared" si="40"/>
        <v>0</v>
      </c>
      <c r="I152" s="13">
        <f t="shared" si="40"/>
        <v>0</v>
      </c>
      <c r="J152" s="13">
        <f>E152+F152+G152+H152+I152</f>
        <v>0</v>
      </c>
      <c r="K152" s="13">
        <f t="shared" ref="K152:AE152" si="42">K155+K158</f>
        <v>0</v>
      </c>
      <c r="L152" s="13">
        <f t="shared" si="42"/>
        <v>0</v>
      </c>
      <c r="M152" s="13">
        <f t="shared" si="42"/>
        <v>0</v>
      </c>
      <c r="N152" s="13">
        <f t="shared" si="42"/>
        <v>0</v>
      </c>
      <c r="O152" s="13">
        <f t="shared" si="42"/>
        <v>0</v>
      </c>
      <c r="P152" s="13">
        <f t="shared" si="42"/>
        <v>0</v>
      </c>
      <c r="Q152" s="13">
        <f t="shared" si="42"/>
        <v>0</v>
      </c>
      <c r="R152" s="13">
        <f t="shared" si="42"/>
        <v>0</v>
      </c>
      <c r="S152" s="13">
        <f t="shared" si="42"/>
        <v>0</v>
      </c>
      <c r="T152" s="13">
        <f t="shared" si="42"/>
        <v>0</v>
      </c>
      <c r="U152" s="13">
        <f t="shared" si="42"/>
        <v>0</v>
      </c>
      <c r="V152" s="13">
        <f t="shared" si="42"/>
        <v>0</v>
      </c>
      <c r="W152" s="13">
        <f t="shared" si="42"/>
        <v>0</v>
      </c>
      <c r="X152" s="13">
        <f t="shared" si="42"/>
        <v>0</v>
      </c>
      <c r="Y152" s="13">
        <f t="shared" si="42"/>
        <v>2</v>
      </c>
      <c r="Z152" s="13">
        <f t="shared" si="42"/>
        <v>9</v>
      </c>
      <c r="AA152" s="13">
        <f t="shared" si="42"/>
        <v>8</v>
      </c>
      <c r="AB152" s="13">
        <f t="shared" si="42"/>
        <v>9</v>
      </c>
      <c r="AC152" s="13">
        <f t="shared" si="42"/>
        <v>7</v>
      </c>
      <c r="AD152" s="13">
        <f t="shared" si="42"/>
        <v>2</v>
      </c>
      <c r="AE152" s="14">
        <f t="shared" si="42"/>
        <v>0</v>
      </c>
    </row>
    <row r="153" spans="1:31" ht="21.95" customHeight="1">
      <c r="A153" s="23" t="s">
        <v>171</v>
      </c>
      <c r="B153" s="25" t="s">
        <v>172</v>
      </c>
      <c r="C153" s="12" t="s">
        <v>1</v>
      </c>
      <c r="D153" s="13">
        <f>D154+D155</f>
        <v>45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2</v>
      </c>
      <c r="Z153" s="13">
        <v>10</v>
      </c>
      <c r="AA153" s="13">
        <v>11</v>
      </c>
      <c r="AB153" s="13">
        <v>12</v>
      </c>
      <c r="AC153" s="13">
        <v>8</v>
      </c>
      <c r="AD153" s="13">
        <v>2</v>
      </c>
      <c r="AE153" s="14">
        <f>AE154+AE155</f>
        <v>0</v>
      </c>
    </row>
    <row r="154" spans="1:31" ht="21.95" customHeight="1">
      <c r="A154" s="24"/>
      <c r="B154" s="25"/>
      <c r="C154" s="12" t="s">
        <v>2</v>
      </c>
      <c r="D154" s="13">
        <f>J154+K154+L154+M154+N154+O154+P154+Q154+R154+S154+T154+U154+V154+W154+X154+Y154+Z154+AA154+AB154+AC154+AD154+AE154</f>
        <v>10</v>
      </c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>
        <v>1</v>
      </c>
      <c r="AA154" s="13">
        <v>5</v>
      </c>
      <c r="AB154" s="13">
        <v>3</v>
      </c>
      <c r="AC154" s="13">
        <v>1</v>
      </c>
      <c r="AD154" s="13"/>
      <c r="AE154" s="14"/>
    </row>
    <row r="155" spans="1:31" ht="21.95" customHeight="1">
      <c r="A155" s="24"/>
      <c r="B155" s="25"/>
      <c r="C155" s="12" t="s">
        <v>3</v>
      </c>
      <c r="D155" s="13">
        <f>J155+K155+L155+M155+N155+O155+P155+Q155+R155+S155+T155+U155+V155+W155+X155+Y155+Z155+AA155+AB155+AC155+AD155+AE155</f>
        <v>35</v>
      </c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>
        <v>2</v>
      </c>
      <c r="Z155" s="13">
        <v>9</v>
      </c>
      <c r="AA155" s="13">
        <v>6</v>
      </c>
      <c r="AB155" s="13">
        <v>9</v>
      </c>
      <c r="AC155" s="13">
        <v>7</v>
      </c>
      <c r="AD155" s="13">
        <v>2</v>
      </c>
      <c r="AE155" s="14"/>
    </row>
    <row r="156" spans="1:31" ht="21.95" customHeight="1">
      <c r="A156" s="23" t="s">
        <v>173</v>
      </c>
      <c r="B156" s="25" t="s">
        <v>174</v>
      </c>
      <c r="C156" s="12" t="s">
        <v>1</v>
      </c>
      <c r="D156" s="13">
        <f>D157+D158</f>
        <v>4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3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1</v>
      </c>
      <c r="V156" s="13">
        <v>1</v>
      </c>
      <c r="W156" s="13">
        <v>0</v>
      </c>
      <c r="X156" s="13">
        <v>0</v>
      </c>
      <c r="Y156" s="13">
        <v>0</v>
      </c>
      <c r="Z156" s="13">
        <v>0</v>
      </c>
      <c r="AA156" s="13">
        <v>2</v>
      </c>
      <c r="AB156" s="13">
        <v>0</v>
      </c>
      <c r="AC156" s="13">
        <v>0</v>
      </c>
      <c r="AD156" s="13">
        <v>0</v>
      </c>
      <c r="AE156" s="14">
        <f>AE157+AE158</f>
        <v>0</v>
      </c>
    </row>
    <row r="157" spans="1:31" ht="21.95" customHeight="1">
      <c r="A157" s="24"/>
      <c r="B157" s="25"/>
      <c r="C157" s="12" t="s">
        <v>2</v>
      </c>
      <c r="D157" s="13">
        <f>J157+K157+L157+M157+N157+O157+P157+Q157+R157+S157+T157+U157+V157+W157+X157+Y157+Z157+AA157+AB157+AC157+AD157+AE157</f>
        <v>2</v>
      </c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>
        <v>1</v>
      </c>
      <c r="V157" s="13">
        <v>1</v>
      </c>
      <c r="W157" s="13"/>
      <c r="X157" s="13"/>
      <c r="Y157" s="13"/>
      <c r="Z157" s="13"/>
      <c r="AA157" s="13"/>
      <c r="AB157" s="13"/>
      <c r="AC157" s="13"/>
      <c r="AD157" s="13"/>
      <c r="AE157" s="14"/>
    </row>
    <row r="158" spans="1:31" ht="21.95" customHeight="1">
      <c r="A158" s="24"/>
      <c r="B158" s="25"/>
      <c r="C158" s="12" t="s">
        <v>3</v>
      </c>
      <c r="D158" s="13">
        <f>J158+K158+L158+M158+N158+O158+P158+Q158+R158+S158+T158+U158+V158+W158+X158+Y158+Z158+AA158+AB158+AC158+AD158+AE158</f>
        <v>2</v>
      </c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>
        <v>2</v>
      </c>
      <c r="AB158" s="13"/>
      <c r="AC158" s="13"/>
      <c r="AD158" s="13"/>
      <c r="AE158" s="14"/>
    </row>
    <row r="159" spans="1:31" ht="21.95" customHeight="1">
      <c r="A159" s="23" t="s">
        <v>175</v>
      </c>
      <c r="B159" s="25" t="s">
        <v>176</v>
      </c>
      <c r="C159" s="12" t="s">
        <v>1</v>
      </c>
      <c r="D159" s="13">
        <f t="shared" ref="D159:AE159" si="43">D160+D161</f>
        <v>158</v>
      </c>
      <c r="E159" s="13">
        <f t="shared" si="43"/>
        <v>1</v>
      </c>
      <c r="F159" s="13">
        <f t="shared" si="43"/>
        <v>0</v>
      </c>
      <c r="G159" s="13">
        <f t="shared" si="43"/>
        <v>0</v>
      </c>
      <c r="H159" s="13">
        <f t="shared" si="43"/>
        <v>0</v>
      </c>
      <c r="I159" s="13">
        <f t="shared" si="43"/>
        <v>0</v>
      </c>
      <c r="J159" s="13">
        <f t="shared" si="43"/>
        <v>1</v>
      </c>
      <c r="K159" s="13">
        <f t="shared" si="43"/>
        <v>0</v>
      </c>
      <c r="L159" s="13">
        <f t="shared" si="43"/>
        <v>0</v>
      </c>
      <c r="M159" s="13">
        <f t="shared" si="43"/>
        <v>1</v>
      </c>
      <c r="N159" s="13">
        <f t="shared" si="43"/>
        <v>0</v>
      </c>
      <c r="O159" s="13">
        <f t="shared" si="43"/>
        <v>0</v>
      </c>
      <c r="P159" s="13">
        <f t="shared" si="43"/>
        <v>0</v>
      </c>
      <c r="Q159" s="13">
        <f t="shared" si="43"/>
        <v>3</v>
      </c>
      <c r="R159" s="13">
        <f t="shared" si="43"/>
        <v>2</v>
      </c>
      <c r="S159" s="13">
        <f t="shared" si="43"/>
        <v>1</v>
      </c>
      <c r="T159" s="13">
        <f t="shared" si="43"/>
        <v>0</v>
      </c>
      <c r="U159" s="13">
        <f t="shared" si="43"/>
        <v>2</v>
      </c>
      <c r="V159" s="13">
        <f t="shared" si="43"/>
        <v>2</v>
      </c>
      <c r="W159" s="13">
        <f t="shared" si="43"/>
        <v>9</v>
      </c>
      <c r="X159" s="13">
        <f t="shared" si="43"/>
        <v>12</v>
      </c>
      <c r="Y159" s="13">
        <f t="shared" si="43"/>
        <v>26</v>
      </c>
      <c r="Z159" s="13">
        <f t="shared" si="43"/>
        <v>34</v>
      </c>
      <c r="AA159" s="13">
        <f t="shared" si="43"/>
        <v>36</v>
      </c>
      <c r="AB159" s="13">
        <f t="shared" si="43"/>
        <v>17</v>
      </c>
      <c r="AC159" s="13">
        <f t="shared" si="43"/>
        <v>11</v>
      </c>
      <c r="AD159" s="13">
        <f t="shared" si="43"/>
        <v>1</v>
      </c>
      <c r="AE159" s="14">
        <f t="shared" si="43"/>
        <v>0</v>
      </c>
    </row>
    <row r="160" spans="1:31" ht="21.95" customHeight="1">
      <c r="A160" s="24"/>
      <c r="B160" s="25"/>
      <c r="C160" s="12" t="s">
        <v>2</v>
      </c>
      <c r="D160" s="13">
        <f>J160+K160+L160+M160+N160+O160+P160+Q160+R160+S160+T160+U160+V160+W160+X160+Y160+Z160+AA160+AB160+AC160+AD160+AE160</f>
        <v>72</v>
      </c>
      <c r="E160" s="13">
        <f t="shared" ref="E160:I161" si="44">E163+E166+E169+E172+E175</f>
        <v>1</v>
      </c>
      <c r="F160" s="13">
        <f t="shared" si="44"/>
        <v>0</v>
      </c>
      <c r="G160" s="13">
        <f t="shared" si="44"/>
        <v>0</v>
      </c>
      <c r="H160" s="13">
        <f t="shared" si="44"/>
        <v>0</v>
      </c>
      <c r="I160" s="13">
        <f t="shared" si="44"/>
        <v>0</v>
      </c>
      <c r="J160" s="13">
        <f>E160+F160+G160+H160+I160</f>
        <v>1</v>
      </c>
      <c r="K160" s="13">
        <f t="shared" ref="K160:AE160" si="45">K163+K166+K169+K172+K175</f>
        <v>0</v>
      </c>
      <c r="L160" s="13">
        <f t="shared" si="45"/>
        <v>0</v>
      </c>
      <c r="M160" s="13">
        <f t="shared" si="45"/>
        <v>1</v>
      </c>
      <c r="N160" s="13">
        <f t="shared" si="45"/>
        <v>0</v>
      </c>
      <c r="O160" s="13">
        <f t="shared" si="45"/>
        <v>0</v>
      </c>
      <c r="P160" s="13">
        <f t="shared" si="45"/>
        <v>0</v>
      </c>
      <c r="Q160" s="13">
        <f t="shared" si="45"/>
        <v>1</v>
      </c>
      <c r="R160" s="13">
        <f t="shared" si="45"/>
        <v>1</v>
      </c>
      <c r="S160" s="13">
        <f t="shared" si="45"/>
        <v>1</v>
      </c>
      <c r="T160" s="13">
        <f t="shared" si="45"/>
        <v>0</v>
      </c>
      <c r="U160" s="13">
        <f t="shared" si="45"/>
        <v>1</v>
      </c>
      <c r="V160" s="13">
        <f t="shared" si="45"/>
        <v>2</v>
      </c>
      <c r="W160" s="13">
        <f t="shared" si="45"/>
        <v>7</v>
      </c>
      <c r="X160" s="13">
        <f t="shared" si="45"/>
        <v>4</v>
      </c>
      <c r="Y160" s="13">
        <f t="shared" si="45"/>
        <v>14</v>
      </c>
      <c r="Z160" s="13">
        <f t="shared" si="45"/>
        <v>13</v>
      </c>
      <c r="AA160" s="13">
        <f t="shared" si="45"/>
        <v>16</v>
      </c>
      <c r="AB160" s="13">
        <f t="shared" si="45"/>
        <v>8</v>
      </c>
      <c r="AC160" s="13">
        <f t="shared" si="45"/>
        <v>2</v>
      </c>
      <c r="AD160" s="13">
        <f t="shared" si="45"/>
        <v>0</v>
      </c>
      <c r="AE160" s="14">
        <f t="shared" si="45"/>
        <v>0</v>
      </c>
    </row>
    <row r="161" spans="1:31" ht="21.95" customHeight="1">
      <c r="A161" s="24"/>
      <c r="B161" s="25"/>
      <c r="C161" s="12" t="s">
        <v>3</v>
      </c>
      <c r="D161" s="13">
        <f>J161+K161+L161+M161+N161+O161+P161+Q161+R161+S161+T161+U161+V161+W161+X161+Y161+Z161+AA161+AB161+AC161+AD161+AE161</f>
        <v>86</v>
      </c>
      <c r="E161" s="13">
        <f t="shared" si="44"/>
        <v>0</v>
      </c>
      <c r="F161" s="13">
        <f t="shared" si="44"/>
        <v>0</v>
      </c>
      <c r="G161" s="13">
        <f t="shared" si="44"/>
        <v>0</v>
      </c>
      <c r="H161" s="13">
        <f t="shared" si="44"/>
        <v>0</v>
      </c>
      <c r="I161" s="13">
        <f t="shared" si="44"/>
        <v>0</v>
      </c>
      <c r="J161" s="13">
        <f>E161+F161+G161+H161+I161</f>
        <v>0</v>
      </c>
      <c r="K161" s="13">
        <f t="shared" ref="K161:AE161" si="46">K164+K167+K170+K173+K176</f>
        <v>0</v>
      </c>
      <c r="L161" s="13">
        <f t="shared" si="46"/>
        <v>0</v>
      </c>
      <c r="M161" s="13">
        <f t="shared" si="46"/>
        <v>0</v>
      </c>
      <c r="N161" s="13">
        <f t="shared" si="46"/>
        <v>0</v>
      </c>
      <c r="O161" s="13">
        <f t="shared" si="46"/>
        <v>0</v>
      </c>
      <c r="P161" s="13">
        <f t="shared" si="46"/>
        <v>0</v>
      </c>
      <c r="Q161" s="13">
        <f t="shared" si="46"/>
        <v>2</v>
      </c>
      <c r="R161" s="13">
        <f t="shared" si="46"/>
        <v>1</v>
      </c>
      <c r="S161" s="13">
        <f t="shared" si="46"/>
        <v>0</v>
      </c>
      <c r="T161" s="13">
        <f t="shared" si="46"/>
        <v>0</v>
      </c>
      <c r="U161" s="13">
        <f t="shared" si="46"/>
        <v>1</v>
      </c>
      <c r="V161" s="13">
        <f t="shared" si="46"/>
        <v>0</v>
      </c>
      <c r="W161" s="13">
        <f t="shared" si="46"/>
        <v>2</v>
      </c>
      <c r="X161" s="13">
        <f t="shared" si="46"/>
        <v>8</v>
      </c>
      <c r="Y161" s="13">
        <f t="shared" si="46"/>
        <v>12</v>
      </c>
      <c r="Z161" s="13">
        <f t="shared" si="46"/>
        <v>21</v>
      </c>
      <c r="AA161" s="13">
        <f t="shared" si="46"/>
        <v>20</v>
      </c>
      <c r="AB161" s="13">
        <f t="shared" si="46"/>
        <v>9</v>
      </c>
      <c r="AC161" s="13">
        <f t="shared" si="46"/>
        <v>9</v>
      </c>
      <c r="AD161" s="13">
        <f t="shared" si="46"/>
        <v>1</v>
      </c>
      <c r="AE161" s="14">
        <f t="shared" si="46"/>
        <v>0</v>
      </c>
    </row>
    <row r="162" spans="1:31" ht="21.95" customHeight="1">
      <c r="A162" s="23" t="s">
        <v>177</v>
      </c>
      <c r="B162" s="25" t="s">
        <v>19</v>
      </c>
      <c r="C162" s="12" t="s">
        <v>1</v>
      </c>
      <c r="D162" s="13">
        <f>D163+D164</f>
        <v>3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2</v>
      </c>
      <c r="Y162" s="13">
        <v>0</v>
      </c>
      <c r="Z162" s="13">
        <v>0</v>
      </c>
      <c r="AA162" s="13">
        <v>1</v>
      </c>
      <c r="AB162" s="13">
        <v>0</v>
      </c>
      <c r="AC162" s="13">
        <v>0</v>
      </c>
      <c r="AD162" s="13">
        <v>0</v>
      </c>
      <c r="AE162" s="14">
        <f>AE163+AE164</f>
        <v>0</v>
      </c>
    </row>
    <row r="163" spans="1:31" ht="21.95" customHeight="1">
      <c r="A163" s="24"/>
      <c r="B163" s="25"/>
      <c r="C163" s="12" t="s">
        <v>2</v>
      </c>
      <c r="D163" s="13">
        <f>J163+K163+L163+M163+N163+O163+P163+Q163+R163+S163+T163+U163+V163+W163+X163+Y163+Z163+AA163+AB163+AC163+AD163+AE163</f>
        <v>1</v>
      </c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>
        <v>1</v>
      </c>
      <c r="Y163" s="13"/>
      <c r="Z163" s="13"/>
      <c r="AA163" s="13"/>
      <c r="AB163" s="13"/>
      <c r="AC163" s="13"/>
      <c r="AD163" s="13"/>
      <c r="AE163" s="14"/>
    </row>
    <row r="164" spans="1:31" ht="21.95" customHeight="1">
      <c r="A164" s="24"/>
      <c r="B164" s="25"/>
      <c r="C164" s="12" t="s">
        <v>3</v>
      </c>
      <c r="D164" s="13">
        <f>J164+K164+L164+M164+N164+O164+P164+Q164+R164+S164+T164+U164+V164+W164+X164+Y164+Z164+AA164+AB164+AC164+AD164+AE164</f>
        <v>2</v>
      </c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>
        <v>1</v>
      </c>
      <c r="Y164" s="13"/>
      <c r="Z164" s="13"/>
      <c r="AA164" s="13">
        <v>1</v>
      </c>
      <c r="AB164" s="13"/>
      <c r="AC164" s="13"/>
      <c r="AD164" s="13"/>
      <c r="AE164" s="14"/>
    </row>
    <row r="165" spans="1:31" ht="21.95" customHeight="1">
      <c r="A165" s="23" t="s">
        <v>178</v>
      </c>
      <c r="B165" s="25" t="s">
        <v>179</v>
      </c>
      <c r="C165" s="12" t="s">
        <v>1</v>
      </c>
      <c r="D165" s="13">
        <f>D166+D167</f>
        <v>10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1</v>
      </c>
      <c r="W165" s="13">
        <v>2</v>
      </c>
      <c r="X165" s="13">
        <v>0</v>
      </c>
      <c r="Y165" s="13">
        <v>3</v>
      </c>
      <c r="Z165" s="13">
        <v>1</v>
      </c>
      <c r="AA165" s="13">
        <v>2</v>
      </c>
      <c r="AB165" s="13">
        <v>1</v>
      </c>
      <c r="AC165" s="13">
        <v>0</v>
      </c>
      <c r="AD165" s="13">
        <v>0</v>
      </c>
      <c r="AE165" s="14">
        <f>AE166+AE167</f>
        <v>0</v>
      </c>
    </row>
    <row r="166" spans="1:31" ht="21.95" customHeight="1">
      <c r="A166" s="24"/>
      <c r="B166" s="25"/>
      <c r="C166" s="12" t="s">
        <v>2</v>
      </c>
      <c r="D166" s="13">
        <f>J166+K166+L166+M166+N166+O166+P166+Q166+R166+S166+T166+U166+V166+W166+X166+Y166+Z166+AA166+AB166+AC166+AD166+AE166</f>
        <v>8</v>
      </c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>
        <v>1</v>
      </c>
      <c r="W166" s="13">
        <v>2</v>
      </c>
      <c r="X166" s="13"/>
      <c r="Y166" s="13">
        <v>2</v>
      </c>
      <c r="Z166" s="13">
        <v>1</v>
      </c>
      <c r="AA166" s="13">
        <v>2</v>
      </c>
      <c r="AB166" s="13"/>
      <c r="AC166" s="13"/>
      <c r="AD166" s="13"/>
      <c r="AE166" s="14"/>
    </row>
    <row r="167" spans="1:31" ht="21.95" customHeight="1">
      <c r="A167" s="24"/>
      <c r="B167" s="25"/>
      <c r="C167" s="12" t="s">
        <v>3</v>
      </c>
      <c r="D167" s="13">
        <f>J167+K167+L167+M167+N167+O167+P167+Q167+R167+S167+T167+U167+V167+W167+X167+Y167+Z167+AA167+AB167+AC167+AD167+AE167</f>
        <v>2</v>
      </c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>
        <v>1</v>
      </c>
      <c r="Z167" s="13"/>
      <c r="AA167" s="13"/>
      <c r="AB167" s="13">
        <v>1</v>
      </c>
      <c r="AC167" s="13"/>
      <c r="AD167" s="13"/>
      <c r="AE167" s="14"/>
    </row>
    <row r="168" spans="1:31" ht="21.95" customHeight="1">
      <c r="A168" s="23" t="s">
        <v>180</v>
      </c>
      <c r="B168" s="25" t="s">
        <v>181</v>
      </c>
      <c r="C168" s="12" t="s">
        <v>1</v>
      </c>
      <c r="D168" s="13">
        <f>D169+D170</f>
        <v>37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13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1</v>
      </c>
      <c r="X168" s="13">
        <v>3</v>
      </c>
      <c r="Y168" s="13">
        <v>2</v>
      </c>
      <c r="Z168" s="13">
        <v>12</v>
      </c>
      <c r="AA168" s="13">
        <v>11</v>
      </c>
      <c r="AB168" s="13">
        <v>6</v>
      </c>
      <c r="AC168" s="13">
        <v>1</v>
      </c>
      <c r="AD168" s="13">
        <v>1</v>
      </c>
      <c r="AE168" s="14">
        <f>AE169+AE170</f>
        <v>0</v>
      </c>
    </row>
    <row r="169" spans="1:31" ht="21.95" customHeight="1">
      <c r="A169" s="24"/>
      <c r="B169" s="25"/>
      <c r="C169" s="12" t="s">
        <v>2</v>
      </c>
      <c r="D169" s="13">
        <f>J169+K169+L169+M169+N169+O169+P169+Q169+R169+S169+T169+U169+V169+W169+X169+Y169+Z169+AA169+AB169+AC169+AD169+AE169</f>
        <v>18</v>
      </c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>
        <v>1</v>
      </c>
      <c r="X169" s="13">
        <v>1</v>
      </c>
      <c r="Y169" s="13"/>
      <c r="Z169" s="13">
        <v>5</v>
      </c>
      <c r="AA169" s="13">
        <v>8</v>
      </c>
      <c r="AB169" s="13">
        <v>3</v>
      </c>
      <c r="AC169" s="13"/>
      <c r="AD169" s="13"/>
      <c r="AE169" s="14"/>
    </row>
    <row r="170" spans="1:31" ht="21.95" customHeight="1">
      <c r="A170" s="24"/>
      <c r="B170" s="25"/>
      <c r="C170" s="12" t="s">
        <v>3</v>
      </c>
      <c r="D170" s="13">
        <f>J170+K170+L170+M170+N170+O170+P170+Q170+R170+S170+T170+U170+V170+W170+X170+Y170+Z170+AA170+AB170+AC170+AD170+AE170</f>
        <v>19</v>
      </c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>
        <v>2</v>
      </c>
      <c r="Y170" s="13">
        <v>2</v>
      </c>
      <c r="Z170" s="13">
        <v>7</v>
      </c>
      <c r="AA170" s="13">
        <v>3</v>
      </c>
      <c r="AB170" s="13">
        <v>3</v>
      </c>
      <c r="AC170" s="13">
        <v>1</v>
      </c>
      <c r="AD170" s="13">
        <v>1</v>
      </c>
      <c r="AE170" s="14"/>
    </row>
    <row r="171" spans="1:31" ht="21.95" customHeight="1">
      <c r="A171" s="23" t="s">
        <v>182</v>
      </c>
      <c r="B171" s="25" t="s">
        <v>183</v>
      </c>
      <c r="C171" s="12" t="s">
        <v>1</v>
      </c>
      <c r="D171" s="13">
        <f>D172+D173</f>
        <v>46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0</v>
      </c>
      <c r="X171" s="13">
        <v>2</v>
      </c>
      <c r="Y171" s="13">
        <v>4</v>
      </c>
      <c r="Z171" s="13">
        <v>10</v>
      </c>
      <c r="AA171" s="13">
        <v>16</v>
      </c>
      <c r="AB171" s="13">
        <v>8</v>
      </c>
      <c r="AC171" s="13">
        <v>6</v>
      </c>
      <c r="AD171" s="13">
        <v>0</v>
      </c>
      <c r="AE171" s="14">
        <f>AE172+AE173</f>
        <v>0</v>
      </c>
    </row>
    <row r="172" spans="1:31" ht="21.95" customHeight="1">
      <c r="A172" s="24"/>
      <c r="B172" s="25"/>
      <c r="C172" s="12" t="s">
        <v>2</v>
      </c>
      <c r="D172" s="13">
        <f>J172+K172+L172+M172+N172+O172+P172+Q172+R172+S172+T172+U172+V172+W172+X172+Y172+Z172+AA172+AB172+AC172+AD172+AE172</f>
        <v>12</v>
      </c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>
        <v>2</v>
      </c>
      <c r="Y172" s="13">
        <v>3</v>
      </c>
      <c r="Z172" s="13">
        <v>1</v>
      </c>
      <c r="AA172" s="13">
        <v>2</v>
      </c>
      <c r="AB172" s="13">
        <v>4</v>
      </c>
      <c r="AC172" s="13"/>
      <c r="AD172" s="13"/>
      <c r="AE172" s="14"/>
    </row>
    <row r="173" spans="1:31" ht="21.95" customHeight="1">
      <c r="A173" s="24"/>
      <c r="B173" s="25"/>
      <c r="C173" s="12" t="s">
        <v>3</v>
      </c>
      <c r="D173" s="13">
        <f>J173+K173+L173+M173+N173+O173+P173+Q173+R173+S173+T173+U173+V173+W173+X173+Y173+Z173+AA173+AB173+AC173+AD173+AE173</f>
        <v>34</v>
      </c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>
        <v>1</v>
      </c>
      <c r="Z173" s="13">
        <v>9</v>
      </c>
      <c r="AA173" s="13">
        <v>14</v>
      </c>
      <c r="AB173" s="13">
        <v>4</v>
      </c>
      <c r="AC173" s="13">
        <v>6</v>
      </c>
      <c r="AD173" s="13"/>
      <c r="AE173" s="14"/>
    </row>
    <row r="174" spans="1:31" ht="21.95" customHeight="1">
      <c r="A174" s="23" t="s">
        <v>184</v>
      </c>
      <c r="B174" s="25" t="s">
        <v>185</v>
      </c>
      <c r="C174" s="12" t="s">
        <v>1</v>
      </c>
      <c r="D174" s="13">
        <f>D175+D176</f>
        <v>62</v>
      </c>
      <c r="E174" s="13">
        <v>1</v>
      </c>
      <c r="F174" s="13">
        <v>0</v>
      </c>
      <c r="G174" s="13">
        <v>0</v>
      </c>
      <c r="H174" s="13">
        <v>0</v>
      </c>
      <c r="I174" s="13">
        <v>0</v>
      </c>
      <c r="J174" s="13">
        <v>1</v>
      </c>
      <c r="K174" s="13">
        <v>0</v>
      </c>
      <c r="L174" s="13">
        <v>0</v>
      </c>
      <c r="M174" s="13">
        <v>1</v>
      </c>
      <c r="N174" s="13">
        <v>0</v>
      </c>
      <c r="O174" s="13">
        <v>0</v>
      </c>
      <c r="P174" s="13">
        <v>0</v>
      </c>
      <c r="Q174" s="13">
        <v>3</v>
      </c>
      <c r="R174" s="13">
        <v>2</v>
      </c>
      <c r="S174" s="13">
        <v>1</v>
      </c>
      <c r="T174" s="13">
        <v>0</v>
      </c>
      <c r="U174" s="13">
        <v>2</v>
      </c>
      <c r="V174" s="13">
        <v>1</v>
      </c>
      <c r="W174" s="13">
        <v>6</v>
      </c>
      <c r="X174" s="13">
        <v>5</v>
      </c>
      <c r="Y174" s="13">
        <v>17</v>
      </c>
      <c r="Z174" s="13">
        <v>11</v>
      </c>
      <c r="AA174" s="13">
        <v>6</v>
      </c>
      <c r="AB174" s="13">
        <v>2</v>
      </c>
      <c r="AC174" s="13">
        <v>4</v>
      </c>
      <c r="AD174" s="13">
        <v>0</v>
      </c>
      <c r="AE174" s="14">
        <f>AE175+AE176</f>
        <v>0</v>
      </c>
    </row>
    <row r="175" spans="1:31" ht="21.95" customHeight="1">
      <c r="A175" s="24"/>
      <c r="B175" s="25"/>
      <c r="C175" s="12" t="s">
        <v>2</v>
      </c>
      <c r="D175" s="13">
        <f>J175+K175+L175+M175+N175+O175+P175+Q175+R175+S175+T175+U175+V175+W175+X175+Y175+Z175+AA175+AB175+AC175+AD175+AE175</f>
        <v>33</v>
      </c>
      <c r="E175" s="13">
        <v>1</v>
      </c>
      <c r="F175" s="13"/>
      <c r="G175" s="13"/>
      <c r="H175" s="13"/>
      <c r="I175" s="13"/>
      <c r="J175" s="13">
        <v>1</v>
      </c>
      <c r="K175" s="13"/>
      <c r="L175" s="13"/>
      <c r="M175" s="13">
        <v>1</v>
      </c>
      <c r="N175" s="13"/>
      <c r="O175" s="13"/>
      <c r="P175" s="13"/>
      <c r="Q175" s="13">
        <v>1</v>
      </c>
      <c r="R175" s="13">
        <v>1</v>
      </c>
      <c r="S175" s="13">
        <v>1</v>
      </c>
      <c r="T175" s="13"/>
      <c r="U175" s="13">
        <v>1</v>
      </c>
      <c r="V175" s="13">
        <v>1</v>
      </c>
      <c r="W175" s="13">
        <v>4</v>
      </c>
      <c r="X175" s="13"/>
      <c r="Y175" s="13">
        <v>9</v>
      </c>
      <c r="Z175" s="13">
        <v>6</v>
      </c>
      <c r="AA175" s="13">
        <v>4</v>
      </c>
      <c r="AB175" s="13">
        <v>1</v>
      </c>
      <c r="AC175" s="13">
        <v>2</v>
      </c>
      <c r="AD175" s="13"/>
      <c r="AE175" s="14"/>
    </row>
    <row r="176" spans="1:31" ht="21.95" customHeight="1" thickBot="1">
      <c r="A176" s="26"/>
      <c r="B176" s="27"/>
      <c r="C176" s="17" t="s">
        <v>3</v>
      </c>
      <c r="D176" s="18">
        <f>J176+K176+L176+M176+N176+O176+P176+Q176+R176+S176+T176+U176+V176+W176+X176+Y176+Z176+AA176+AB176+AC176+AD176+AE176</f>
        <v>29</v>
      </c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>
        <v>2</v>
      </c>
      <c r="R176" s="18">
        <v>1</v>
      </c>
      <c r="S176" s="18"/>
      <c r="T176" s="18"/>
      <c r="U176" s="18">
        <v>1</v>
      </c>
      <c r="V176" s="18"/>
      <c r="W176" s="18">
        <v>2</v>
      </c>
      <c r="X176" s="18">
        <v>5</v>
      </c>
      <c r="Y176" s="18">
        <v>8</v>
      </c>
      <c r="Z176" s="18">
        <v>5</v>
      </c>
      <c r="AA176" s="18">
        <v>2</v>
      </c>
      <c r="AB176" s="18">
        <v>1</v>
      </c>
      <c r="AC176" s="18">
        <v>2</v>
      </c>
      <c r="AD176" s="18"/>
      <c r="AE176" s="19"/>
    </row>
    <row r="177" spans="1:31" ht="21.95" customHeight="1">
      <c r="A177" s="20"/>
      <c r="B177" s="20"/>
      <c r="C177" s="20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</row>
    <row r="178" spans="1:31" ht="21.9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</row>
    <row r="179" spans="1:31" ht="21.95" customHeight="1" thickBo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2" t="s">
        <v>14</v>
      </c>
    </row>
    <row r="180" spans="1:31" ht="21.95" customHeight="1">
      <c r="A180" s="4"/>
      <c r="B180" s="5"/>
      <c r="C180" s="6"/>
      <c r="D180" s="32" t="s">
        <v>4</v>
      </c>
      <c r="E180" s="32" t="s">
        <v>5</v>
      </c>
      <c r="F180" s="34" t="s">
        <v>97</v>
      </c>
      <c r="G180" s="32" t="s">
        <v>98</v>
      </c>
      <c r="H180" s="32" t="s">
        <v>99</v>
      </c>
      <c r="I180" s="32" t="s">
        <v>100</v>
      </c>
      <c r="J180" s="32" t="s">
        <v>101</v>
      </c>
      <c r="K180" s="32" t="s">
        <v>102</v>
      </c>
      <c r="L180" s="28" t="s">
        <v>103</v>
      </c>
      <c r="M180" s="28" t="s">
        <v>104</v>
      </c>
      <c r="N180" s="28" t="s">
        <v>105</v>
      </c>
      <c r="O180" s="28" t="s">
        <v>106</v>
      </c>
      <c r="P180" s="28" t="s">
        <v>107</v>
      </c>
      <c r="Q180" s="28" t="s">
        <v>108</v>
      </c>
      <c r="R180" s="28" t="s">
        <v>109</v>
      </c>
      <c r="S180" s="28" t="s">
        <v>110</v>
      </c>
      <c r="T180" s="28" t="s">
        <v>111</v>
      </c>
      <c r="U180" s="28" t="s">
        <v>112</v>
      </c>
      <c r="V180" s="28" t="s">
        <v>113</v>
      </c>
      <c r="W180" s="28" t="s">
        <v>114</v>
      </c>
      <c r="X180" s="28" t="s">
        <v>115</v>
      </c>
      <c r="Y180" s="28" t="s">
        <v>116</v>
      </c>
      <c r="Z180" s="28" t="s">
        <v>117</v>
      </c>
      <c r="AA180" s="28" t="s">
        <v>118</v>
      </c>
      <c r="AB180" s="28" t="s">
        <v>119</v>
      </c>
      <c r="AC180" s="28" t="s">
        <v>120</v>
      </c>
      <c r="AD180" s="28" t="s">
        <v>12</v>
      </c>
      <c r="AE180" s="30" t="s">
        <v>13</v>
      </c>
    </row>
    <row r="181" spans="1:31" ht="21.95" customHeight="1">
      <c r="A181" s="7"/>
      <c r="B181" s="8"/>
      <c r="C181" s="9"/>
      <c r="D181" s="33"/>
      <c r="E181" s="33"/>
      <c r="F181" s="33"/>
      <c r="G181" s="33"/>
      <c r="H181" s="33"/>
      <c r="I181" s="33"/>
      <c r="J181" s="33"/>
      <c r="K181" s="33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31"/>
    </row>
    <row r="182" spans="1:31" ht="21.95" customHeight="1">
      <c r="A182" s="23" t="s">
        <v>186</v>
      </c>
      <c r="B182" s="25" t="s">
        <v>187</v>
      </c>
      <c r="C182" s="12" t="s">
        <v>1</v>
      </c>
      <c r="D182" s="13">
        <f t="shared" ref="D182:AE182" si="47">D183+D184</f>
        <v>0</v>
      </c>
      <c r="E182" s="13">
        <f t="shared" si="47"/>
        <v>0</v>
      </c>
      <c r="F182" s="13">
        <f t="shared" si="47"/>
        <v>0</v>
      </c>
      <c r="G182" s="13">
        <f t="shared" si="47"/>
        <v>0</v>
      </c>
      <c r="H182" s="13">
        <f t="shared" si="47"/>
        <v>0</v>
      </c>
      <c r="I182" s="13">
        <f t="shared" si="47"/>
        <v>0</v>
      </c>
      <c r="J182" s="13">
        <f t="shared" si="47"/>
        <v>0</v>
      </c>
      <c r="K182" s="13">
        <f t="shared" si="47"/>
        <v>0</v>
      </c>
      <c r="L182" s="13">
        <f t="shared" si="47"/>
        <v>0</v>
      </c>
      <c r="M182" s="13">
        <f t="shared" si="47"/>
        <v>0</v>
      </c>
      <c r="N182" s="13">
        <f t="shared" si="47"/>
        <v>0</v>
      </c>
      <c r="O182" s="13">
        <f t="shared" si="47"/>
        <v>0</v>
      </c>
      <c r="P182" s="13">
        <f t="shared" si="47"/>
        <v>0</v>
      </c>
      <c r="Q182" s="13">
        <f t="shared" si="47"/>
        <v>0</v>
      </c>
      <c r="R182" s="13">
        <f t="shared" si="47"/>
        <v>0</v>
      </c>
      <c r="S182" s="13">
        <f t="shared" si="47"/>
        <v>0</v>
      </c>
      <c r="T182" s="13">
        <f t="shared" si="47"/>
        <v>0</v>
      </c>
      <c r="U182" s="13">
        <f t="shared" si="47"/>
        <v>0</v>
      </c>
      <c r="V182" s="13">
        <f t="shared" si="47"/>
        <v>0</v>
      </c>
      <c r="W182" s="13">
        <f t="shared" si="47"/>
        <v>0</v>
      </c>
      <c r="X182" s="13">
        <f t="shared" si="47"/>
        <v>0</v>
      </c>
      <c r="Y182" s="13">
        <f t="shared" si="47"/>
        <v>0</v>
      </c>
      <c r="Z182" s="13">
        <f t="shared" si="47"/>
        <v>0</v>
      </c>
      <c r="AA182" s="13">
        <f t="shared" si="47"/>
        <v>0</v>
      </c>
      <c r="AB182" s="13">
        <f t="shared" si="47"/>
        <v>0</v>
      </c>
      <c r="AC182" s="13">
        <f t="shared" si="47"/>
        <v>0</v>
      </c>
      <c r="AD182" s="13">
        <f t="shared" si="47"/>
        <v>0</v>
      </c>
      <c r="AE182" s="14">
        <f t="shared" si="47"/>
        <v>0</v>
      </c>
    </row>
    <row r="183" spans="1:31" ht="21.95" customHeight="1">
      <c r="A183" s="24"/>
      <c r="B183" s="25"/>
      <c r="C183" s="12" t="s">
        <v>2</v>
      </c>
      <c r="D183" s="13">
        <f>J183+K183+L183+M183+N183+O183+P183+Q183+R183+S183+T183+U183+V183+W183+X183+Y183+Z183+AA183+AB183+AC183+AD183+AE183</f>
        <v>0</v>
      </c>
      <c r="E183" s="13"/>
      <c r="F183" s="13"/>
      <c r="G183" s="13"/>
      <c r="H183" s="13"/>
      <c r="I183" s="13"/>
      <c r="J183" s="13">
        <f>E183+F183+G183+H183+I183</f>
        <v>0</v>
      </c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4"/>
    </row>
    <row r="184" spans="1:31" ht="21.95" customHeight="1">
      <c r="A184" s="24"/>
      <c r="B184" s="25"/>
      <c r="C184" s="12" t="s">
        <v>3</v>
      </c>
      <c r="D184" s="13">
        <f>J184+K184+L184+M184+N184+O184+P184+Q184+R184+S184+T184+U184+V184+W184+X184+Y184+Z184+AA184+AB184+AC184+AD184+AE184</f>
        <v>0</v>
      </c>
      <c r="E184" s="13"/>
      <c r="F184" s="13"/>
      <c r="G184" s="13"/>
      <c r="H184" s="13"/>
      <c r="I184" s="13"/>
      <c r="J184" s="13">
        <f>E184+F184+G184+H184+I184</f>
        <v>0</v>
      </c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4"/>
    </row>
    <row r="185" spans="1:31" ht="21.95" customHeight="1">
      <c r="A185" s="23" t="s">
        <v>188</v>
      </c>
      <c r="B185" s="25" t="s">
        <v>189</v>
      </c>
      <c r="C185" s="12" t="s">
        <v>1</v>
      </c>
      <c r="D185" s="13">
        <f t="shared" ref="D185:AE185" si="48">D186+D187</f>
        <v>0</v>
      </c>
      <c r="E185" s="13">
        <f t="shared" si="48"/>
        <v>0</v>
      </c>
      <c r="F185" s="13">
        <f t="shared" si="48"/>
        <v>0</v>
      </c>
      <c r="G185" s="13">
        <f t="shared" si="48"/>
        <v>0</v>
      </c>
      <c r="H185" s="13">
        <f t="shared" si="48"/>
        <v>0</v>
      </c>
      <c r="I185" s="13">
        <f t="shared" si="48"/>
        <v>0</v>
      </c>
      <c r="J185" s="13">
        <f t="shared" si="48"/>
        <v>0</v>
      </c>
      <c r="K185" s="13">
        <f t="shared" si="48"/>
        <v>0</v>
      </c>
      <c r="L185" s="13">
        <f t="shared" si="48"/>
        <v>0</v>
      </c>
      <c r="M185" s="13">
        <f t="shared" si="48"/>
        <v>0</v>
      </c>
      <c r="N185" s="13">
        <f t="shared" si="48"/>
        <v>0</v>
      </c>
      <c r="O185" s="13">
        <f t="shared" si="48"/>
        <v>0</v>
      </c>
      <c r="P185" s="13">
        <f t="shared" si="48"/>
        <v>0</v>
      </c>
      <c r="Q185" s="13">
        <f t="shared" si="48"/>
        <v>0</v>
      </c>
      <c r="R185" s="13">
        <f t="shared" si="48"/>
        <v>0</v>
      </c>
      <c r="S185" s="13">
        <f t="shared" si="48"/>
        <v>0</v>
      </c>
      <c r="T185" s="13">
        <f t="shared" si="48"/>
        <v>0</v>
      </c>
      <c r="U185" s="13">
        <f t="shared" si="48"/>
        <v>0</v>
      </c>
      <c r="V185" s="13">
        <f t="shared" si="48"/>
        <v>0</v>
      </c>
      <c r="W185" s="13">
        <f t="shared" si="48"/>
        <v>0</v>
      </c>
      <c r="X185" s="13">
        <f t="shared" si="48"/>
        <v>0</v>
      </c>
      <c r="Y185" s="13">
        <f t="shared" si="48"/>
        <v>0</v>
      </c>
      <c r="Z185" s="13">
        <f t="shared" si="48"/>
        <v>0</v>
      </c>
      <c r="AA185" s="13">
        <f t="shared" si="48"/>
        <v>0</v>
      </c>
      <c r="AB185" s="13">
        <f t="shared" si="48"/>
        <v>0</v>
      </c>
      <c r="AC185" s="13">
        <f t="shared" si="48"/>
        <v>0</v>
      </c>
      <c r="AD185" s="13">
        <f t="shared" si="48"/>
        <v>0</v>
      </c>
      <c r="AE185" s="14">
        <f t="shared" si="48"/>
        <v>0</v>
      </c>
    </row>
    <row r="186" spans="1:31" ht="21.95" customHeight="1">
      <c r="A186" s="24"/>
      <c r="B186" s="25"/>
      <c r="C186" s="12" t="s">
        <v>2</v>
      </c>
      <c r="D186" s="13">
        <f>J186+K186+L186+M186+N186+O186+P186+Q186+R186+S186+T186+U186+V186+W186+X186+Y186+Z186+AA186+AB186+AC186+AD186+AE186</f>
        <v>0</v>
      </c>
      <c r="E186" s="13"/>
      <c r="F186" s="13"/>
      <c r="G186" s="13"/>
      <c r="H186" s="13"/>
      <c r="I186" s="13"/>
      <c r="J186" s="13">
        <f>E186+F186+G186+H186+I186</f>
        <v>0</v>
      </c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4"/>
    </row>
    <row r="187" spans="1:31" ht="21.95" customHeight="1">
      <c r="A187" s="24"/>
      <c r="B187" s="25"/>
      <c r="C187" s="12" t="s">
        <v>3</v>
      </c>
      <c r="D187" s="13">
        <f>J187+K187+L187+M187+N187+O187+P187+Q187+R187+S187+T187+U187+V187+W187+X187+Y187+Z187+AA187+AB187+AC187+AD187+AE187</f>
        <v>0</v>
      </c>
      <c r="E187" s="13"/>
      <c r="F187" s="13"/>
      <c r="G187" s="13"/>
      <c r="H187" s="13"/>
      <c r="I187" s="13"/>
      <c r="J187" s="13">
        <f>E187+F187+G187+H187+I187</f>
        <v>0</v>
      </c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4"/>
    </row>
    <row r="188" spans="1:31" ht="21.95" customHeight="1">
      <c r="A188" s="23" t="s">
        <v>190</v>
      </c>
      <c r="B188" s="25" t="s">
        <v>191</v>
      </c>
      <c r="C188" s="12" t="s">
        <v>1</v>
      </c>
      <c r="D188" s="13">
        <f t="shared" ref="D188:AE188" si="49">D189+D190</f>
        <v>2451</v>
      </c>
      <c r="E188" s="13">
        <f t="shared" si="49"/>
        <v>0</v>
      </c>
      <c r="F188" s="13">
        <f t="shared" si="49"/>
        <v>0</v>
      </c>
      <c r="G188" s="13">
        <f t="shared" si="49"/>
        <v>0</v>
      </c>
      <c r="H188" s="13">
        <f t="shared" si="49"/>
        <v>0</v>
      </c>
      <c r="I188" s="13">
        <f t="shared" si="49"/>
        <v>0</v>
      </c>
      <c r="J188" s="13">
        <f t="shared" si="49"/>
        <v>0</v>
      </c>
      <c r="K188" s="13">
        <f t="shared" si="49"/>
        <v>0</v>
      </c>
      <c r="L188" s="13">
        <f t="shared" si="49"/>
        <v>0</v>
      </c>
      <c r="M188" s="13">
        <f t="shared" si="49"/>
        <v>0</v>
      </c>
      <c r="N188" s="13">
        <f t="shared" si="49"/>
        <v>2</v>
      </c>
      <c r="O188" s="13">
        <f t="shared" si="49"/>
        <v>3</v>
      </c>
      <c r="P188" s="13">
        <f t="shared" si="49"/>
        <v>3</v>
      </c>
      <c r="Q188" s="13">
        <f t="shared" si="49"/>
        <v>5</v>
      </c>
      <c r="R188" s="13">
        <f t="shared" si="49"/>
        <v>7</v>
      </c>
      <c r="S188" s="13">
        <f t="shared" si="49"/>
        <v>18</v>
      </c>
      <c r="T188" s="13">
        <f t="shared" si="49"/>
        <v>30</v>
      </c>
      <c r="U188" s="13">
        <f t="shared" si="49"/>
        <v>51</v>
      </c>
      <c r="V188" s="13">
        <f t="shared" si="49"/>
        <v>76</v>
      </c>
      <c r="W188" s="13">
        <f t="shared" si="49"/>
        <v>93</v>
      </c>
      <c r="X188" s="13">
        <f t="shared" si="49"/>
        <v>140</v>
      </c>
      <c r="Y188" s="13">
        <f t="shared" si="49"/>
        <v>276</v>
      </c>
      <c r="Z188" s="13">
        <f t="shared" si="49"/>
        <v>501</v>
      </c>
      <c r="AA188" s="13">
        <f t="shared" si="49"/>
        <v>549</v>
      </c>
      <c r="AB188" s="13">
        <f t="shared" si="49"/>
        <v>410</v>
      </c>
      <c r="AC188" s="13">
        <f t="shared" si="49"/>
        <v>254</v>
      </c>
      <c r="AD188" s="13">
        <f t="shared" si="49"/>
        <v>33</v>
      </c>
      <c r="AE188" s="14">
        <f t="shared" si="49"/>
        <v>0</v>
      </c>
    </row>
    <row r="189" spans="1:31" ht="21.95" customHeight="1">
      <c r="A189" s="24"/>
      <c r="B189" s="25"/>
      <c r="C189" s="12" t="s">
        <v>2</v>
      </c>
      <c r="D189" s="13">
        <f>J189+K189+L189+M189+N189+O189+P189+Q189+R189+S189+T189+U189+V189+W189+X189+Y189+Z189+AA189+AB189+AC189+AD189+AE189</f>
        <v>1106</v>
      </c>
      <c r="E189" s="13">
        <f t="shared" ref="E189:I190" si="50">E192+E201+E228+E248+E251</f>
        <v>0</v>
      </c>
      <c r="F189" s="13">
        <f t="shared" si="50"/>
        <v>0</v>
      </c>
      <c r="G189" s="13">
        <f t="shared" si="50"/>
        <v>0</v>
      </c>
      <c r="H189" s="13">
        <f t="shared" si="50"/>
        <v>0</v>
      </c>
      <c r="I189" s="13">
        <f t="shared" si="50"/>
        <v>0</v>
      </c>
      <c r="J189" s="13">
        <f>E189+F189+G189+H189+I189</f>
        <v>0</v>
      </c>
      <c r="K189" s="13">
        <f t="shared" ref="K189:AE189" si="51">K192+K201+K228+K248+K251</f>
        <v>0</v>
      </c>
      <c r="L189" s="13">
        <f t="shared" si="51"/>
        <v>0</v>
      </c>
      <c r="M189" s="13">
        <f t="shared" si="51"/>
        <v>0</v>
      </c>
      <c r="N189" s="13">
        <f t="shared" si="51"/>
        <v>0</v>
      </c>
      <c r="O189" s="13">
        <f t="shared" si="51"/>
        <v>2</v>
      </c>
      <c r="P189" s="13">
        <f t="shared" si="51"/>
        <v>2</v>
      </c>
      <c r="Q189" s="13">
        <f t="shared" si="51"/>
        <v>3</v>
      </c>
      <c r="R189" s="13">
        <f t="shared" si="51"/>
        <v>7</v>
      </c>
      <c r="S189" s="13">
        <f t="shared" si="51"/>
        <v>12</v>
      </c>
      <c r="T189" s="13">
        <f t="shared" si="51"/>
        <v>21</v>
      </c>
      <c r="U189" s="13">
        <f t="shared" si="51"/>
        <v>37</v>
      </c>
      <c r="V189" s="13">
        <f t="shared" si="51"/>
        <v>50</v>
      </c>
      <c r="W189" s="13">
        <f t="shared" si="51"/>
        <v>66</v>
      </c>
      <c r="X189" s="13">
        <f t="shared" si="51"/>
        <v>94</v>
      </c>
      <c r="Y189" s="13">
        <f t="shared" si="51"/>
        <v>172</v>
      </c>
      <c r="Z189" s="13">
        <f t="shared" si="51"/>
        <v>293</v>
      </c>
      <c r="AA189" s="13">
        <f t="shared" si="51"/>
        <v>193</v>
      </c>
      <c r="AB189" s="13">
        <f t="shared" si="51"/>
        <v>106</v>
      </c>
      <c r="AC189" s="13">
        <f t="shared" si="51"/>
        <v>43</v>
      </c>
      <c r="AD189" s="13">
        <f t="shared" si="51"/>
        <v>5</v>
      </c>
      <c r="AE189" s="14">
        <f t="shared" si="51"/>
        <v>0</v>
      </c>
    </row>
    <row r="190" spans="1:31" ht="21.95" customHeight="1">
      <c r="A190" s="24"/>
      <c r="B190" s="25"/>
      <c r="C190" s="12" t="s">
        <v>3</v>
      </c>
      <c r="D190" s="13">
        <f>J190+K190+L190+M190+N190+O190+P190+Q190+R190+S190+T190+U190+V190+W190+X190+Y190+Z190+AA190+AB190+AC190+AD190+AE190</f>
        <v>1345</v>
      </c>
      <c r="E190" s="13">
        <f t="shared" si="50"/>
        <v>0</v>
      </c>
      <c r="F190" s="13">
        <f t="shared" si="50"/>
        <v>0</v>
      </c>
      <c r="G190" s="13">
        <f t="shared" si="50"/>
        <v>0</v>
      </c>
      <c r="H190" s="13">
        <f t="shared" si="50"/>
        <v>0</v>
      </c>
      <c r="I190" s="13">
        <f t="shared" si="50"/>
        <v>0</v>
      </c>
      <c r="J190" s="13">
        <f>E190+F190+G190+H190+I190</f>
        <v>0</v>
      </c>
      <c r="K190" s="13">
        <f t="shared" ref="K190:AE190" si="52">K193+K202+K229+K249+K252</f>
        <v>0</v>
      </c>
      <c r="L190" s="13">
        <f t="shared" si="52"/>
        <v>0</v>
      </c>
      <c r="M190" s="13">
        <f t="shared" si="52"/>
        <v>0</v>
      </c>
      <c r="N190" s="13">
        <f t="shared" si="52"/>
        <v>2</v>
      </c>
      <c r="O190" s="13">
        <f t="shared" si="52"/>
        <v>1</v>
      </c>
      <c r="P190" s="13">
        <f t="shared" si="52"/>
        <v>1</v>
      </c>
      <c r="Q190" s="13">
        <f t="shared" si="52"/>
        <v>2</v>
      </c>
      <c r="R190" s="13">
        <f t="shared" si="52"/>
        <v>0</v>
      </c>
      <c r="S190" s="13">
        <f t="shared" si="52"/>
        <v>6</v>
      </c>
      <c r="T190" s="13">
        <f t="shared" si="52"/>
        <v>9</v>
      </c>
      <c r="U190" s="13">
        <f t="shared" si="52"/>
        <v>14</v>
      </c>
      <c r="V190" s="13">
        <f t="shared" si="52"/>
        <v>26</v>
      </c>
      <c r="W190" s="13">
        <f t="shared" si="52"/>
        <v>27</v>
      </c>
      <c r="X190" s="13">
        <f t="shared" si="52"/>
        <v>46</v>
      </c>
      <c r="Y190" s="13">
        <f t="shared" si="52"/>
        <v>104</v>
      </c>
      <c r="Z190" s="13">
        <f t="shared" si="52"/>
        <v>208</v>
      </c>
      <c r="AA190" s="13">
        <f t="shared" si="52"/>
        <v>356</v>
      </c>
      <c r="AB190" s="13">
        <f t="shared" si="52"/>
        <v>304</v>
      </c>
      <c r="AC190" s="13">
        <f t="shared" si="52"/>
        <v>211</v>
      </c>
      <c r="AD190" s="13">
        <f t="shared" si="52"/>
        <v>28</v>
      </c>
      <c r="AE190" s="14">
        <f t="shared" si="52"/>
        <v>0</v>
      </c>
    </row>
    <row r="191" spans="1:31" ht="21.95" customHeight="1">
      <c r="A191" s="23" t="s">
        <v>192</v>
      </c>
      <c r="B191" s="25" t="s">
        <v>38</v>
      </c>
      <c r="C191" s="12" t="s">
        <v>1</v>
      </c>
      <c r="D191" s="13">
        <f t="shared" ref="D191:AE191" si="53">D192+D193</f>
        <v>43</v>
      </c>
      <c r="E191" s="13">
        <f t="shared" si="53"/>
        <v>0</v>
      </c>
      <c r="F191" s="13">
        <f t="shared" si="53"/>
        <v>0</v>
      </c>
      <c r="G191" s="13">
        <f t="shared" si="53"/>
        <v>0</v>
      </c>
      <c r="H191" s="13">
        <f t="shared" si="53"/>
        <v>0</v>
      </c>
      <c r="I191" s="13">
        <f t="shared" si="53"/>
        <v>0</v>
      </c>
      <c r="J191" s="13">
        <f t="shared" si="53"/>
        <v>0</v>
      </c>
      <c r="K191" s="13">
        <f t="shared" si="53"/>
        <v>0</v>
      </c>
      <c r="L191" s="13">
        <f t="shared" si="53"/>
        <v>0</v>
      </c>
      <c r="M191" s="13">
        <f t="shared" si="53"/>
        <v>0</v>
      </c>
      <c r="N191" s="13">
        <f t="shared" si="53"/>
        <v>0</v>
      </c>
      <c r="O191" s="13">
        <f t="shared" si="53"/>
        <v>0</v>
      </c>
      <c r="P191" s="13">
        <f t="shared" si="53"/>
        <v>0</v>
      </c>
      <c r="Q191" s="13">
        <f t="shared" si="53"/>
        <v>0</v>
      </c>
      <c r="R191" s="13">
        <f t="shared" si="53"/>
        <v>0</v>
      </c>
      <c r="S191" s="13">
        <f t="shared" si="53"/>
        <v>1</v>
      </c>
      <c r="T191" s="13">
        <f t="shared" si="53"/>
        <v>1</v>
      </c>
      <c r="U191" s="13">
        <f t="shared" si="53"/>
        <v>2</v>
      </c>
      <c r="V191" s="13">
        <f t="shared" si="53"/>
        <v>0</v>
      </c>
      <c r="W191" s="13">
        <f t="shared" si="53"/>
        <v>1</v>
      </c>
      <c r="X191" s="13">
        <f t="shared" si="53"/>
        <v>0</v>
      </c>
      <c r="Y191" s="13">
        <f t="shared" si="53"/>
        <v>2</v>
      </c>
      <c r="Z191" s="13">
        <f t="shared" si="53"/>
        <v>6</v>
      </c>
      <c r="AA191" s="13">
        <f t="shared" si="53"/>
        <v>12</v>
      </c>
      <c r="AB191" s="13">
        <f t="shared" si="53"/>
        <v>11</v>
      </c>
      <c r="AC191" s="13">
        <f t="shared" si="53"/>
        <v>7</v>
      </c>
      <c r="AD191" s="13">
        <f t="shared" si="53"/>
        <v>0</v>
      </c>
      <c r="AE191" s="14">
        <f t="shared" si="53"/>
        <v>0</v>
      </c>
    </row>
    <row r="192" spans="1:31" ht="21.95" customHeight="1">
      <c r="A192" s="24"/>
      <c r="B192" s="25"/>
      <c r="C192" s="12" t="s">
        <v>2</v>
      </c>
      <c r="D192" s="13">
        <f>J192+K192+L192+M192+N192+O192+P192+Q192+R192+S192+T192+U192+V192+W192+X192+Y192+Z192+AA192+AB192+AC192+AD192+AE192</f>
        <v>13</v>
      </c>
      <c r="E192" s="13">
        <f t="shared" ref="E192:I193" si="54">E195+E198</f>
        <v>0</v>
      </c>
      <c r="F192" s="13">
        <f t="shared" si="54"/>
        <v>0</v>
      </c>
      <c r="G192" s="13">
        <f t="shared" si="54"/>
        <v>0</v>
      </c>
      <c r="H192" s="13">
        <f t="shared" si="54"/>
        <v>0</v>
      </c>
      <c r="I192" s="13">
        <f t="shared" si="54"/>
        <v>0</v>
      </c>
      <c r="J192" s="13">
        <f>E192+F192+G192+H192+I192</f>
        <v>0</v>
      </c>
      <c r="K192" s="13">
        <f t="shared" ref="K192:AE192" si="55">K195+K198</f>
        <v>0</v>
      </c>
      <c r="L192" s="13">
        <f t="shared" si="55"/>
        <v>0</v>
      </c>
      <c r="M192" s="13">
        <f t="shared" si="55"/>
        <v>0</v>
      </c>
      <c r="N192" s="13">
        <f t="shared" si="55"/>
        <v>0</v>
      </c>
      <c r="O192" s="13">
        <f t="shared" si="55"/>
        <v>0</v>
      </c>
      <c r="P192" s="13">
        <f t="shared" si="55"/>
        <v>0</v>
      </c>
      <c r="Q192" s="13">
        <f t="shared" si="55"/>
        <v>0</v>
      </c>
      <c r="R192" s="13">
        <f t="shared" si="55"/>
        <v>0</v>
      </c>
      <c r="S192" s="13">
        <f t="shared" si="55"/>
        <v>1</v>
      </c>
      <c r="T192" s="13">
        <f t="shared" si="55"/>
        <v>1</v>
      </c>
      <c r="U192" s="13">
        <f t="shared" si="55"/>
        <v>2</v>
      </c>
      <c r="V192" s="13">
        <f t="shared" si="55"/>
        <v>0</v>
      </c>
      <c r="W192" s="13">
        <f t="shared" si="55"/>
        <v>1</v>
      </c>
      <c r="X192" s="13">
        <f t="shared" si="55"/>
        <v>0</v>
      </c>
      <c r="Y192" s="13">
        <f t="shared" si="55"/>
        <v>1</v>
      </c>
      <c r="Z192" s="13">
        <f t="shared" si="55"/>
        <v>2</v>
      </c>
      <c r="AA192" s="13">
        <f t="shared" si="55"/>
        <v>3</v>
      </c>
      <c r="AB192" s="13">
        <f t="shared" si="55"/>
        <v>2</v>
      </c>
      <c r="AC192" s="13">
        <f t="shared" si="55"/>
        <v>0</v>
      </c>
      <c r="AD192" s="13">
        <f t="shared" si="55"/>
        <v>0</v>
      </c>
      <c r="AE192" s="14">
        <f t="shared" si="55"/>
        <v>0</v>
      </c>
    </row>
    <row r="193" spans="1:31" ht="21.95" customHeight="1">
      <c r="A193" s="24"/>
      <c r="B193" s="25"/>
      <c r="C193" s="12" t="s">
        <v>3</v>
      </c>
      <c r="D193" s="13">
        <f>J193+K193+L193+M193+N193+O193+P193+Q193+R193+S193+T193+U193+V193+W193+X193+Y193+Z193+AA193+AB193+AC193+AD193+AE193</f>
        <v>30</v>
      </c>
      <c r="E193" s="13">
        <f t="shared" si="54"/>
        <v>0</v>
      </c>
      <c r="F193" s="13">
        <f t="shared" si="54"/>
        <v>0</v>
      </c>
      <c r="G193" s="13">
        <f t="shared" si="54"/>
        <v>0</v>
      </c>
      <c r="H193" s="13">
        <f t="shared" si="54"/>
        <v>0</v>
      </c>
      <c r="I193" s="13">
        <f t="shared" si="54"/>
        <v>0</v>
      </c>
      <c r="J193" s="13">
        <f>E193+F193+G193+H193+I193</f>
        <v>0</v>
      </c>
      <c r="K193" s="13">
        <f t="shared" ref="K193:AE193" si="56">K196+K199</f>
        <v>0</v>
      </c>
      <c r="L193" s="13">
        <f t="shared" si="56"/>
        <v>0</v>
      </c>
      <c r="M193" s="13">
        <f t="shared" si="56"/>
        <v>0</v>
      </c>
      <c r="N193" s="13">
        <f t="shared" si="56"/>
        <v>0</v>
      </c>
      <c r="O193" s="13">
        <f t="shared" si="56"/>
        <v>0</v>
      </c>
      <c r="P193" s="13">
        <f t="shared" si="56"/>
        <v>0</v>
      </c>
      <c r="Q193" s="13">
        <f t="shared" si="56"/>
        <v>0</v>
      </c>
      <c r="R193" s="13">
        <f t="shared" si="56"/>
        <v>0</v>
      </c>
      <c r="S193" s="13">
        <f t="shared" si="56"/>
        <v>0</v>
      </c>
      <c r="T193" s="13">
        <f t="shared" si="56"/>
        <v>0</v>
      </c>
      <c r="U193" s="13">
        <f t="shared" si="56"/>
        <v>0</v>
      </c>
      <c r="V193" s="13">
        <f t="shared" si="56"/>
        <v>0</v>
      </c>
      <c r="W193" s="13">
        <f t="shared" si="56"/>
        <v>0</v>
      </c>
      <c r="X193" s="13">
        <f t="shared" si="56"/>
        <v>0</v>
      </c>
      <c r="Y193" s="13">
        <f t="shared" si="56"/>
        <v>1</v>
      </c>
      <c r="Z193" s="13">
        <f t="shared" si="56"/>
        <v>4</v>
      </c>
      <c r="AA193" s="13">
        <f t="shared" si="56"/>
        <v>9</v>
      </c>
      <c r="AB193" s="13">
        <f t="shared" si="56"/>
        <v>9</v>
      </c>
      <c r="AC193" s="13">
        <f t="shared" si="56"/>
        <v>7</v>
      </c>
      <c r="AD193" s="13">
        <f t="shared" si="56"/>
        <v>0</v>
      </c>
      <c r="AE193" s="14">
        <f t="shared" si="56"/>
        <v>0</v>
      </c>
    </row>
    <row r="194" spans="1:31" ht="21.95" customHeight="1">
      <c r="A194" s="23" t="s">
        <v>193</v>
      </c>
      <c r="B194" s="25" t="s">
        <v>194</v>
      </c>
      <c r="C194" s="12" t="s">
        <v>1</v>
      </c>
      <c r="D194" s="13">
        <f>D195+D196</f>
        <v>18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1</v>
      </c>
      <c r="V194" s="13">
        <v>0</v>
      </c>
      <c r="W194" s="13">
        <v>0</v>
      </c>
      <c r="X194" s="13">
        <v>0</v>
      </c>
      <c r="Y194" s="13">
        <v>1</v>
      </c>
      <c r="Z194" s="13">
        <v>2</v>
      </c>
      <c r="AA194" s="13">
        <v>7</v>
      </c>
      <c r="AB194" s="13">
        <v>4</v>
      </c>
      <c r="AC194" s="13">
        <v>3</v>
      </c>
      <c r="AD194" s="13">
        <v>0</v>
      </c>
      <c r="AE194" s="14">
        <f>AE195+AE196</f>
        <v>0</v>
      </c>
    </row>
    <row r="195" spans="1:31" ht="21.95" customHeight="1">
      <c r="A195" s="24"/>
      <c r="B195" s="25"/>
      <c r="C195" s="12" t="s">
        <v>2</v>
      </c>
      <c r="D195" s="13">
        <f>J195+K195+L195+M195+N195+O195+P195+Q195+R195+S195+T195+U195+V195+W195+X195+Y195+Z195+AA195+AB195+AC195+AD195+AE195</f>
        <v>5</v>
      </c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>
        <v>1</v>
      </c>
      <c r="V195" s="13"/>
      <c r="W195" s="13"/>
      <c r="X195" s="13"/>
      <c r="Y195" s="13"/>
      <c r="Z195" s="13">
        <v>1</v>
      </c>
      <c r="AA195" s="13">
        <v>2</v>
      </c>
      <c r="AB195" s="13">
        <v>1</v>
      </c>
      <c r="AC195" s="13"/>
      <c r="AD195" s="13"/>
      <c r="AE195" s="14"/>
    </row>
    <row r="196" spans="1:31" ht="21.95" customHeight="1">
      <c r="A196" s="24"/>
      <c r="B196" s="25"/>
      <c r="C196" s="12" t="s">
        <v>3</v>
      </c>
      <c r="D196" s="13">
        <f>J196+K196+L196+M196+N196+O196+P196+Q196+R196+S196+T196+U196+V196+W196+X196+Y196+Z196+AA196+AB196+AC196+AD196+AE196</f>
        <v>13</v>
      </c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>
        <v>1</v>
      </c>
      <c r="Z196" s="13">
        <v>1</v>
      </c>
      <c r="AA196" s="13">
        <v>5</v>
      </c>
      <c r="AB196" s="13">
        <v>3</v>
      </c>
      <c r="AC196" s="13">
        <v>3</v>
      </c>
      <c r="AD196" s="13"/>
      <c r="AE196" s="14"/>
    </row>
    <row r="197" spans="1:31" ht="21.95" customHeight="1">
      <c r="A197" s="23" t="s">
        <v>195</v>
      </c>
      <c r="B197" s="25" t="s">
        <v>196</v>
      </c>
      <c r="C197" s="12" t="s">
        <v>1</v>
      </c>
      <c r="D197" s="13">
        <f>D198+D199</f>
        <v>25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13">
        <v>0</v>
      </c>
      <c r="Q197" s="13">
        <v>0</v>
      </c>
      <c r="R197" s="13">
        <v>0</v>
      </c>
      <c r="S197" s="13">
        <v>1</v>
      </c>
      <c r="T197" s="13">
        <v>1</v>
      </c>
      <c r="U197" s="13">
        <v>1</v>
      </c>
      <c r="V197" s="13">
        <v>0</v>
      </c>
      <c r="W197" s="13">
        <v>1</v>
      </c>
      <c r="X197" s="13">
        <v>0</v>
      </c>
      <c r="Y197" s="13">
        <v>1</v>
      </c>
      <c r="Z197" s="13">
        <v>4</v>
      </c>
      <c r="AA197" s="13">
        <v>5</v>
      </c>
      <c r="AB197" s="13">
        <v>7</v>
      </c>
      <c r="AC197" s="13">
        <v>4</v>
      </c>
      <c r="AD197" s="13">
        <v>0</v>
      </c>
      <c r="AE197" s="14">
        <f>AE198+AE199</f>
        <v>0</v>
      </c>
    </row>
    <row r="198" spans="1:31" ht="21.95" customHeight="1">
      <c r="A198" s="24"/>
      <c r="B198" s="25"/>
      <c r="C198" s="12" t="s">
        <v>2</v>
      </c>
      <c r="D198" s="13">
        <f>J198+K198+L198+M198+N198+O198+P198+Q198+R198+S198+T198+U198+V198+W198+X198+Y198+Z198+AA198+AB198+AC198+AD198+AE198</f>
        <v>8</v>
      </c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>
        <v>1</v>
      </c>
      <c r="T198" s="13">
        <v>1</v>
      </c>
      <c r="U198" s="13">
        <v>1</v>
      </c>
      <c r="V198" s="13"/>
      <c r="W198" s="13">
        <v>1</v>
      </c>
      <c r="X198" s="13"/>
      <c r="Y198" s="13">
        <v>1</v>
      </c>
      <c r="Z198" s="13">
        <v>1</v>
      </c>
      <c r="AA198" s="13">
        <v>1</v>
      </c>
      <c r="AB198" s="13">
        <v>1</v>
      </c>
      <c r="AC198" s="13"/>
      <c r="AD198" s="13"/>
      <c r="AE198" s="14"/>
    </row>
    <row r="199" spans="1:31" ht="21.95" customHeight="1">
      <c r="A199" s="24"/>
      <c r="B199" s="25"/>
      <c r="C199" s="12" t="s">
        <v>3</v>
      </c>
      <c r="D199" s="13">
        <f>J199+K199+L199+M199+N199+O199+P199+Q199+R199+S199+T199+U199+V199+W199+X199+Y199+Z199+AA199+AB199+AC199+AD199+AE199</f>
        <v>17</v>
      </c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>
        <v>3</v>
      </c>
      <c r="AA199" s="13">
        <v>4</v>
      </c>
      <c r="AB199" s="13">
        <v>6</v>
      </c>
      <c r="AC199" s="13">
        <v>4</v>
      </c>
      <c r="AD199" s="13"/>
      <c r="AE199" s="14"/>
    </row>
    <row r="200" spans="1:31" ht="21.95" customHeight="1">
      <c r="A200" s="23" t="s">
        <v>197</v>
      </c>
      <c r="B200" s="25" t="s">
        <v>198</v>
      </c>
      <c r="C200" s="12" t="s">
        <v>1</v>
      </c>
      <c r="D200" s="13">
        <f t="shared" ref="D200:AE200" si="57">D201+D202</f>
        <v>1430</v>
      </c>
      <c r="E200" s="13">
        <f t="shared" si="57"/>
        <v>0</v>
      </c>
      <c r="F200" s="13">
        <f t="shared" si="57"/>
        <v>0</v>
      </c>
      <c r="G200" s="13">
        <f t="shared" si="57"/>
        <v>0</v>
      </c>
      <c r="H200" s="13">
        <f t="shared" si="57"/>
        <v>0</v>
      </c>
      <c r="I200" s="13">
        <f t="shared" si="57"/>
        <v>0</v>
      </c>
      <c r="J200" s="13">
        <f t="shared" si="57"/>
        <v>0</v>
      </c>
      <c r="K200" s="13">
        <f t="shared" si="57"/>
        <v>0</v>
      </c>
      <c r="L200" s="13">
        <f t="shared" si="57"/>
        <v>0</v>
      </c>
      <c r="M200" s="13">
        <f t="shared" si="57"/>
        <v>0</v>
      </c>
      <c r="N200" s="13">
        <f t="shared" si="57"/>
        <v>0</v>
      </c>
      <c r="O200" s="13">
        <f t="shared" si="57"/>
        <v>3</v>
      </c>
      <c r="P200" s="13">
        <f t="shared" si="57"/>
        <v>3</v>
      </c>
      <c r="Q200" s="13">
        <f t="shared" si="57"/>
        <v>2</v>
      </c>
      <c r="R200" s="13">
        <f t="shared" si="57"/>
        <v>3</v>
      </c>
      <c r="S200" s="13">
        <f t="shared" si="57"/>
        <v>9</v>
      </c>
      <c r="T200" s="13">
        <f t="shared" si="57"/>
        <v>14</v>
      </c>
      <c r="U200" s="13">
        <f t="shared" si="57"/>
        <v>27</v>
      </c>
      <c r="V200" s="13">
        <f t="shared" si="57"/>
        <v>45</v>
      </c>
      <c r="W200" s="13">
        <f t="shared" si="57"/>
        <v>54</v>
      </c>
      <c r="X200" s="13">
        <f t="shared" si="57"/>
        <v>80</v>
      </c>
      <c r="Y200" s="13">
        <f t="shared" si="57"/>
        <v>161</v>
      </c>
      <c r="Z200" s="13">
        <f t="shared" si="57"/>
        <v>284</v>
      </c>
      <c r="AA200" s="13">
        <f t="shared" si="57"/>
        <v>309</v>
      </c>
      <c r="AB200" s="13">
        <f t="shared" si="57"/>
        <v>258</v>
      </c>
      <c r="AC200" s="13">
        <f t="shared" si="57"/>
        <v>156</v>
      </c>
      <c r="AD200" s="13">
        <f t="shared" si="57"/>
        <v>22</v>
      </c>
      <c r="AE200" s="14">
        <f t="shared" si="57"/>
        <v>0</v>
      </c>
    </row>
    <row r="201" spans="1:31" ht="21.95" customHeight="1">
      <c r="A201" s="24"/>
      <c r="B201" s="25"/>
      <c r="C201" s="12" t="s">
        <v>2</v>
      </c>
      <c r="D201" s="13">
        <f>J201+K201+L201+M201+N201+O201+P201+Q201+R201+S201+T201+U201+V201+W201+X201+Y201+Z201+AA201+AB201+AC201+AD201+AE201</f>
        <v>618</v>
      </c>
      <c r="E201" s="13">
        <f t="shared" ref="E201:I202" si="58">E204+E207+E210+E213+E216+E219+E222+E225</f>
        <v>0</v>
      </c>
      <c r="F201" s="13">
        <f t="shared" si="58"/>
        <v>0</v>
      </c>
      <c r="G201" s="13">
        <f t="shared" si="58"/>
        <v>0</v>
      </c>
      <c r="H201" s="13">
        <f t="shared" si="58"/>
        <v>0</v>
      </c>
      <c r="I201" s="13">
        <f t="shared" si="58"/>
        <v>0</v>
      </c>
      <c r="J201" s="13">
        <f>E201+F201+G201+H201+I201</f>
        <v>0</v>
      </c>
      <c r="K201" s="13">
        <f t="shared" ref="K201:AE201" si="59">K204+K207+K210+K213+K216+K219+K222+K225</f>
        <v>0</v>
      </c>
      <c r="L201" s="13">
        <f t="shared" si="59"/>
        <v>0</v>
      </c>
      <c r="M201" s="13">
        <f t="shared" si="59"/>
        <v>0</v>
      </c>
      <c r="N201" s="13">
        <f t="shared" si="59"/>
        <v>0</v>
      </c>
      <c r="O201" s="13">
        <f t="shared" si="59"/>
        <v>2</v>
      </c>
      <c r="P201" s="13">
        <f t="shared" si="59"/>
        <v>2</v>
      </c>
      <c r="Q201" s="13">
        <f t="shared" si="59"/>
        <v>2</v>
      </c>
      <c r="R201" s="13">
        <f t="shared" si="59"/>
        <v>3</v>
      </c>
      <c r="S201" s="13">
        <f t="shared" si="59"/>
        <v>6</v>
      </c>
      <c r="T201" s="13">
        <f t="shared" si="59"/>
        <v>11</v>
      </c>
      <c r="U201" s="13">
        <f t="shared" si="59"/>
        <v>20</v>
      </c>
      <c r="V201" s="13">
        <f t="shared" si="59"/>
        <v>33</v>
      </c>
      <c r="W201" s="13">
        <f t="shared" si="59"/>
        <v>42</v>
      </c>
      <c r="X201" s="13">
        <f t="shared" si="59"/>
        <v>56</v>
      </c>
      <c r="Y201" s="13">
        <f t="shared" si="59"/>
        <v>95</v>
      </c>
      <c r="Z201" s="13">
        <f t="shared" si="59"/>
        <v>158</v>
      </c>
      <c r="AA201" s="13">
        <f t="shared" si="59"/>
        <v>92</v>
      </c>
      <c r="AB201" s="13">
        <f t="shared" si="59"/>
        <v>62</v>
      </c>
      <c r="AC201" s="13">
        <f t="shared" si="59"/>
        <v>30</v>
      </c>
      <c r="AD201" s="13">
        <f t="shared" si="59"/>
        <v>4</v>
      </c>
      <c r="AE201" s="14">
        <f t="shared" si="59"/>
        <v>0</v>
      </c>
    </row>
    <row r="202" spans="1:31" ht="21.95" customHeight="1">
      <c r="A202" s="24"/>
      <c r="B202" s="25"/>
      <c r="C202" s="12" t="s">
        <v>3</v>
      </c>
      <c r="D202" s="13">
        <f>J202+K202+L202+M202+N202+O202+P202+Q202+R202+S202+T202+U202+V202+W202+X202+Y202+Z202+AA202+AB202+AC202+AD202+AE202</f>
        <v>812</v>
      </c>
      <c r="E202" s="13">
        <f t="shared" si="58"/>
        <v>0</v>
      </c>
      <c r="F202" s="13">
        <f t="shared" si="58"/>
        <v>0</v>
      </c>
      <c r="G202" s="13">
        <f t="shared" si="58"/>
        <v>0</v>
      </c>
      <c r="H202" s="13">
        <f t="shared" si="58"/>
        <v>0</v>
      </c>
      <c r="I202" s="13">
        <f t="shared" si="58"/>
        <v>0</v>
      </c>
      <c r="J202" s="13">
        <f>E202+F202+G202+H202+I202</f>
        <v>0</v>
      </c>
      <c r="K202" s="13">
        <f t="shared" ref="K202:AE202" si="60">K205+K208+K211+K214+K217+K220+K223+K226</f>
        <v>0</v>
      </c>
      <c r="L202" s="13">
        <f>L205+L208+L211+L214+L217+L220+L223+L226</f>
        <v>0</v>
      </c>
      <c r="M202" s="13">
        <f t="shared" si="60"/>
        <v>0</v>
      </c>
      <c r="N202" s="13">
        <f t="shared" si="60"/>
        <v>0</v>
      </c>
      <c r="O202" s="13">
        <f>O205+O208+O211+O214+O217+O220+O223+O226</f>
        <v>1</v>
      </c>
      <c r="P202" s="13">
        <f t="shared" si="60"/>
        <v>1</v>
      </c>
      <c r="Q202" s="13">
        <f t="shared" si="60"/>
        <v>0</v>
      </c>
      <c r="R202" s="13">
        <f t="shared" si="60"/>
        <v>0</v>
      </c>
      <c r="S202" s="13">
        <f t="shared" si="60"/>
        <v>3</v>
      </c>
      <c r="T202" s="13">
        <f t="shared" si="60"/>
        <v>3</v>
      </c>
      <c r="U202" s="13">
        <f t="shared" si="60"/>
        <v>7</v>
      </c>
      <c r="V202" s="13">
        <f t="shared" si="60"/>
        <v>12</v>
      </c>
      <c r="W202" s="13">
        <f t="shared" si="60"/>
        <v>12</v>
      </c>
      <c r="X202" s="13">
        <f t="shared" si="60"/>
        <v>24</v>
      </c>
      <c r="Y202" s="13">
        <f t="shared" si="60"/>
        <v>66</v>
      </c>
      <c r="Z202" s="13">
        <f t="shared" si="60"/>
        <v>126</v>
      </c>
      <c r="AA202" s="13">
        <f t="shared" si="60"/>
        <v>217</v>
      </c>
      <c r="AB202" s="13">
        <f t="shared" si="60"/>
        <v>196</v>
      </c>
      <c r="AC202" s="13">
        <f t="shared" si="60"/>
        <v>126</v>
      </c>
      <c r="AD202" s="13">
        <f t="shared" si="60"/>
        <v>18</v>
      </c>
      <c r="AE202" s="14">
        <f t="shared" si="60"/>
        <v>0</v>
      </c>
    </row>
    <row r="203" spans="1:31" ht="21.95" customHeight="1">
      <c r="A203" s="23" t="s">
        <v>199</v>
      </c>
      <c r="B203" s="25" t="s">
        <v>200</v>
      </c>
      <c r="C203" s="12" t="s">
        <v>1</v>
      </c>
      <c r="D203" s="13">
        <f>D204+D205</f>
        <v>18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1</v>
      </c>
      <c r="X203" s="13">
        <v>0</v>
      </c>
      <c r="Y203" s="13">
        <v>0</v>
      </c>
      <c r="Z203" s="13">
        <v>4</v>
      </c>
      <c r="AA203" s="13">
        <v>5</v>
      </c>
      <c r="AB203" s="13">
        <v>7</v>
      </c>
      <c r="AC203" s="13">
        <v>1</v>
      </c>
      <c r="AD203" s="13">
        <v>0</v>
      </c>
      <c r="AE203" s="14">
        <v>0</v>
      </c>
    </row>
    <row r="204" spans="1:31" ht="21.95" customHeight="1">
      <c r="A204" s="24"/>
      <c r="B204" s="25"/>
      <c r="C204" s="12" t="s">
        <v>2</v>
      </c>
      <c r="D204" s="13">
        <f>J204+K204+L204+M204+N204+O204+P204+Q204+R204+S204+T204+U204+V204+W204+X204+Y204+Z204+AA204+AB204+AC204+AD204+AE204</f>
        <v>7</v>
      </c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>
        <v>1</v>
      </c>
      <c r="X204" s="13"/>
      <c r="Y204" s="13"/>
      <c r="Z204" s="13">
        <v>1</v>
      </c>
      <c r="AA204" s="13">
        <v>1</v>
      </c>
      <c r="AB204" s="13">
        <v>3</v>
      </c>
      <c r="AC204" s="13">
        <v>1</v>
      </c>
      <c r="AD204" s="13"/>
      <c r="AE204" s="14"/>
    </row>
    <row r="205" spans="1:31" ht="21.95" customHeight="1">
      <c r="A205" s="24"/>
      <c r="B205" s="25"/>
      <c r="C205" s="12" t="s">
        <v>3</v>
      </c>
      <c r="D205" s="13">
        <f>J205+K205+L205+M205+N205+O205+P205+Q205+R205+S205+T205+U205+V205+W205+X205+Y205+Z205+AA205+AB205+AC205+AD205+AE205</f>
        <v>11</v>
      </c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>
        <v>3</v>
      </c>
      <c r="AA205" s="13">
        <v>4</v>
      </c>
      <c r="AB205" s="13">
        <v>4</v>
      </c>
      <c r="AC205" s="13"/>
      <c r="AD205" s="13"/>
      <c r="AE205" s="14"/>
    </row>
    <row r="206" spans="1:31" ht="21.95" customHeight="1">
      <c r="A206" s="23" t="s">
        <v>201</v>
      </c>
      <c r="B206" s="25" t="s">
        <v>202</v>
      </c>
      <c r="C206" s="12" t="s">
        <v>1</v>
      </c>
      <c r="D206" s="13">
        <f>D207+D208</f>
        <v>397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1</v>
      </c>
      <c r="R206" s="13">
        <v>2</v>
      </c>
      <c r="S206" s="13">
        <v>4</v>
      </c>
      <c r="T206" s="13">
        <v>8</v>
      </c>
      <c r="U206" s="13">
        <v>9</v>
      </c>
      <c r="V206" s="13">
        <v>20</v>
      </c>
      <c r="W206" s="13">
        <v>25</v>
      </c>
      <c r="X206" s="13">
        <v>28</v>
      </c>
      <c r="Y206" s="13">
        <v>62</v>
      </c>
      <c r="Z206" s="13">
        <v>105</v>
      </c>
      <c r="AA206" s="13">
        <v>72</v>
      </c>
      <c r="AB206" s="13">
        <v>37</v>
      </c>
      <c r="AC206" s="13">
        <v>23</v>
      </c>
      <c r="AD206" s="13">
        <v>1</v>
      </c>
      <c r="AE206" s="14">
        <v>0</v>
      </c>
    </row>
    <row r="207" spans="1:31" ht="21.95" customHeight="1">
      <c r="A207" s="24"/>
      <c r="B207" s="25"/>
      <c r="C207" s="12" t="s">
        <v>2</v>
      </c>
      <c r="D207" s="13">
        <f>J207+K207+L207+M207+N207+O207+P207+Q207+R207+S207+T207+U207+V207+W207+X207+Y207+Z207+AA207+AB207+AC207+AD207+AE207</f>
        <v>222</v>
      </c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>
        <v>1</v>
      </c>
      <c r="R207" s="13">
        <v>2</v>
      </c>
      <c r="S207" s="13">
        <v>4</v>
      </c>
      <c r="T207" s="13">
        <v>5</v>
      </c>
      <c r="U207" s="13">
        <v>8</v>
      </c>
      <c r="V207" s="13">
        <v>17</v>
      </c>
      <c r="W207" s="13">
        <v>19</v>
      </c>
      <c r="X207" s="13">
        <v>24</v>
      </c>
      <c r="Y207" s="13">
        <v>41</v>
      </c>
      <c r="Z207" s="13">
        <v>63</v>
      </c>
      <c r="AA207" s="13">
        <v>19</v>
      </c>
      <c r="AB207" s="13">
        <v>13</v>
      </c>
      <c r="AC207" s="13">
        <v>6</v>
      </c>
      <c r="AD207" s="13"/>
      <c r="AE207" s="14"/>
    </row>
    <row r="208" spans="1:31" ht="21.95" customHeight="1">
      <c r="A208" s="24"/>
      <c r="B208" s="25"/>
      <c r="C208" s="12" t="s">
        <v>3</v>
      </c>
      <c r="D208" s="13">
        <f>J208+K208+L208+M208+N208+O208+P208+Q208+R208+S208+T208+U208+V208+W208+X208+Y208+Z208+AA208+AB208+AC208+AD208+AE208</f>
        <v>175</v>
      </c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>
        <v>3</v>
      </c>
      <c r="U208" s="13">
        <v>1</v>
      </c>
      <c r="V208" s="13">
        <v>3</v>
      </c>
      <c r="W208" s="13">
        <v>6</v>
      </c>
      <c r="X208" s="13">
        <v>4</v>
      </c>
      <c r="Y208" s="13">
        <v>21</v>
      </c>
      <c r="Z208" s="13">
        <v>42</v>
      </c>
      <c r="AA208" s="13">
        <v>53</v>
      </c>
      <c r="AB208" s="13">
        <v>24</v>
      </c>
      <c r="AC208" s="13">
        <v>17</v>
      </c>
      <c r="AD208" s="13">
        <v>1</v>
      </c>
      <c r="AE208" s="14"/>
    </row>
    <row r="209" spans="1:31" ht="21.95" customHeight="1">
      <c r="A209" s="23" t="s">
        <v>203</v>
      </c>
      <c r="B209" s="25" t="s">
        <v>204</v>
      </c>
      <c r="C209" s="12" t="s">
        <v>1</v>
      </c>
      <c r="D209" s="13">
        <f>D210+D211</f>
        <v>193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1</v>
      </c>
      <c r="T209" s="13">
        <v>3</v>
      </c>
      <c r="U209" s="13">
        <v>6</v>
      </c>
      <c r="V209" s="13">
        <v>9</v>
      </c>
      <c r="W209" s="13">
        <v>9</v>
      </c>
      <c r="X209" s="13">
        <v>16</v>
      </c>
      <c r="Y209" s="13">
        <v>29</v>
      </c>
      <c r="Z209" s="13">
        <v>38</v>
      </c>
      <c r="AA209" s="13">
        <v>36</v>
      </c>
      <c r="AB209" s="13">
        <v>28</v>
      </c>
      <c r="AC209" s="13">
        <v>16</v>
      </c>
      <c r="AD209" s="13">
        <v>2</v>
      </c>
      <c r="AE209" s="14">
        <v>0</v>
      </c>
    </row>
    <row r="210" spans="1:31" ht="21.95" customHeight="1">
      <c r="A210" s="24"/>
      <c r="B210" s="25"/>
      <c r="C210" s="12" t="s">
        <v>2</v>
      </c>
      <c r="D210" s="13">
        <f>J210+K210+L210+M210+N210+O210+P210+Q210+R210+S210+T210+U210+V210+W210+X210+Y210+Z210+AA210+AB210+AC210+AD210+AE210</f>
        <v>102</v>
      </c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>
        <v>1</v>
      </c>
      <c r="T210" s="13">
        <v>3</v>
      </c>
      <c r="U210" s="13">
        <v>5</v>
      </c>
      <c r="V210" s="13">
        <v>6</v>
      </c>
      <c r="W210" s="13">
        <v>9</v>
      </c>
      <c r="X210" s="13">
        <v>11</v>
      </c>
      <c r="Y210" s="13">
        <v>19</v>
      </c>
      <c r="Z210" s="13">
        <v>24</v>
      </c>
      <c r="AA210" s="13">
        <v>14</v>
      </c>
      <c r="AB210" s="13">
        <v>6</v>
      </c>
      <c r="AC210" s="13">
        <v>4</v>
      </c>
      <c r="AD210" s="13"/>
      <c r="AE210" s="14"/>
    </row>
    <row r="211" spans="1:31" ht="21.95" customHeight="1">
      <c r="A211" s="24"/>
      <c r="B211" s="25"/>
      <c r="C211" s="12" t="s">
        <v>3</v>
      </c>
      <c r="D211" s="13">
        <f>J211+K211+L211+M211+N211+O211+P211+Q211+R211+S211+T211+U211+V211+W211+X211+Y211+Z211+AA211+AB211+AC211+AD211+AE211</f>
        <v>91</v>
      </c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>
        <v>1</v>
      </c>
      <c r="V211" s="13">
        <v>3</v>
      </c>
      <c r="W211" s="13"/>
      <c r="X211" s="13">
        <v>5</v>
      </c>
      <c r="Y211" s="13">
        <v>10</v>
      </c>
      <c r="Z211" s="13">
        <v>14</v>
      </c>
      <c r="AA211" s="13">
        <v>22</v>
      </c>
      <c r="AB211" s="13">
        <v>22</v>
      </c>
      <c r="AC211" s="13">
        <v>12</v>
      </c>
      <c r="AD211" s="13">
        <v>2</v>
      </c>
      <c r="AE211" s="14"/>
    </row>
    <row r="212" spans="1:31" ht="21.95" customHeight="1">
      <c r="A212" s="23" t="s">
        <v>205</v>
      </c>
      <c r="B212" s="25" t="s">
        <v>206</v>
      </c>
      <c r="C212" s="12" t="s">
        <v>1</v>
      </c>
      <c r="D212" s="13">
        <f>D213+D214</f>
        <v>58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1</v>
      </c>
      <c r="W212" s="13">
        <v>1</v>
      </c>
      <c r="X212" s="13">
        <v>3</v>
      </c>
      <c r="Y212" s="13">
        <v>5</v>
      </c>
      <c r="Z212" s="13">
        <v>8</v>
      </c>
      <c r="AA212" s="13">
        <v>13</v>
      </c>
      <c r="AB212" s="13">
        <v>19</v>
      </c>
      <c r="AC212" s="13">
        <v>7</v>
      </c>
      <c r="AD212" s="13">
        <v>1</v>
      </c>
      <c r="AE212" s="14">
        <v>0</v>
      </c>
    </row>
    <row r="213" spans="1:31" ht="21.95" customHeight="1">
      <c r="A213" s="24"/>
      <c r="B213" s="25"/>
      <c r="C213" s="12" t="s">
        <v>2</v>
      </c>
      <c r="D213" s="13">
        <f>J213+K213+L213+M213+N213+O213+P213+Q213+R213+S213+T213+U213+V213+W213+X213+Y213+Z213+AA213+AB213+AC213+AD213+AE213</f>
        <v>15</v>
      </c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>
        <v>1</v>
      </c>
      <c r="Y213" s="13">
        <v>3</v>
      </c>
      <c r="Z213" s="13">
        <v>5</v>
      </c>
      <c r="AA213" s="13">
        <v>4</v>
      </c>
      <c r="AB213" s="13">
        <v>1</v>
      </c>
      <c r="AC213" s="13">
        <v>1</v>
      </c>
      <c r="AD213" s="13"/>
      <c r="AE213" s="14"/>
    </row>
    <row r="214" spans="1:31" ht="21.95" customHeight="1">
      <c r="A214" s="24"/>
      <c r="B214" s="25"/>
      <c r="C214" s="12" t="s">
        <v>3</v>
      </c>
      <c r="D214" s="13">
        <f>J214+K214+L214+M214+N214+O214+P214+Q214+R214+S214+T214+U214+V214+W214+X214+Y214+Z214+AA214+AB214+AC214+AD214+AE214</f>
        <v>43</v>
      </c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>
        <v>1</v>
      </c>
      <c r="W214" s="13">
        <v>1</v>
      </c>
      <c r="X214" s="13">
        <v>2</v>
      </c>
      <c r="Y214" s="13">
        <v>2</v>
      </c>
      <c r="Z214" s="13">
        <v>3</v>
      </c>
      <c r="AA214" s="13">
        <v>9</v>
      </c>
      <c r="AB214" s="13">
        <v>18</v>
      </c>
      <c r="AC214" s="13">
        <v>6</v>
      </c>
      <c r="AD214" s="13">
        <v>1</v>
      </c>
      <c r="AE214" s="14"/>
    </row>
    <row r="215" spans="1:31" ht="21.95" customHeight="1">
      <c r="A215" s="23" t="s">
        <v>207</v>
      </c>
      <c r="B215" s="25" t="s">
        <v>20</v>
      </c>
      <c r="C215" s="12" t="s">
        <v>1</v>
      </c>
      <c r="D215" s="13">
        <f>D216+D217</f>
        <v>21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1</v>
      </c>
      <c r="U215" s="13">
        <v>2</v>
      </c>
      <c r="V215" s="13">
        <v>0</v>
      </c>
      <c r="W215" s="13">
        <v>1</v>
      </c>
      <c r="X215" s="13">
        <v>3</v>
      </c>
      <c r="Y215" s="13">
        <v>2</v>
      </c>
      <c r="Z215" s="13">
        <v>7</v>
      </c>
      <c r="AA215" s="13">
        <v>4</v>
      </c>
      <c r="AB215" s="13">
        <v>0</v>
      </c>
      <c r="AC215" s="13">
        <v>0</v>
      </c>
      <c r="AD215" s="13">
        <v>1</v>
      </c>
      <c r="AE215" s="14">
        <v>0</v>
      </c>
    </row>
    <row r="216" spans="1:31" ht="21.95" customHeight="1">
      <c r="A216" s="24"/>
      <c r="B216" s="25"/>
      <c r="C216" s="12" t="s">
        <v>2</v>
      </c>
      <c r="D216" s="13">
        <f>J216+K216+L216+M216+N216+O216+P216+Q216+R216+S216+T216+U216+V216+W216+X216+Y216+Z216+AA216+AB216+AC216+AD216+AE216</f>
        <v>12</v>
      </c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>
        <v>1</v>
      </c>
      <c r="U216" s="13">
        <v>1</v>
      </c>
      <c r="V216" s="13"/>
      <c r="W216" s="13">
        <v>1</v>
      </c>
      <c r="X216" s="13">
        <v>2</v>
      </c>
      <c r="Y216" s="13">
        <v>1</v>
      </c>
      <c r="Z216" s="13">
        <v>5</v>
      </c>
      <c r="AA216" s="13">
        <v>1</v>
      </c>
      <c r="AB216" s="13"/>
      <c r="AC216" s="13"/>
      <c r="AD216" s="13"/>
      <c r="AE216" s="14"/>
    </row>
    <row r="217" spans="1:31" ht="21.95" customHeight="1">
      <c r="A217" s="24"/>
      <c r="B217" s="25"/>
      <c r="C217" s="12" t="s">
        <v>3</v>
      </c>
      <c r="D217" s="13">
        <f>J217+K217+L217+M217+N217+O217+P217+Q217+R217+S217+T217+U217+V217+W217+X217+Y217+Z217+AA217+AB217+AC217+AD217+AE217</f>
        <v>9</v>
      </c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>
        <v>1</v>
      </c>
      <c r="V217" s="13"/>
      <c r="W217" s="13"/>
      <c r="X217" s="13">
        <v>1</v>
      </c>
      <c r="Y217" s="13">
        <v>1</v>
      </c>
      <c r="Z217" s="13">
        <v>2</v>
      </c>
      <c r="AA217" s="13">
        <v>3</v>
      </c>
      <c r="AB217" s="13"/>
      <c r="AC217" s="13"/>
      <c r="AD217" s="13">
        <v>1</v>
      </c>
      <c r="AE217" s="14"/>
    </row>
    <row r="218" spans="1:31" ht="21.95" customHeight="1">
      <c r="A218" s="23" t="s">
        <v>208</v>
      </c>
      <c r="B218" s="25" t="s">
        <v>209</v>
      </c>
      <c r="C218" s="12" t="s">
        <v>1</v>
      </c>
      <c r="D218" s="13">
        <f>D219+D220</f>
        <v>154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2</v>
      </c>
      <c r="P218" s="13">
        <v>1</v>
      </c>
      <c r="Q218" s="13">
        <v>0</v>
      </c>
      <c r="R218" s="13">
        <v>1</v>
      </c>
      <c r="S218" s="13">
        <v>2</v>
      </c>
      <c r="T218" s="13">
        <v>2</v>
      </c>
      <c r="U218" s="13">
        <v>2</v>
      </c>
      <c r="V218" s="13">
        <v>3</v>
      </c>
      <c r="W218" s="13">
        <v>4</v>
      </c>
      <c r="X218" s="13">
        <v>6</v>
      </c>
      <c r="Y218" s="13">
        <v>12</v>
      </c>
      <c r="Z218" s="13">
        <v>35</v>
      </c>
      <c r="AA218" s="13">
        <v>37</v>
      </c>
      <c r="AB218" s="13">
        <v>26</v>
      </c>
      <c r="AC218" s="13">
        <v>17</v>
      </c>
      <c r="AD218" s="13">
        <v>4</v>
      </c>
      <c r="AE218" s="14">
        <v>0</v>
      </c>
    </row>
    <row r="219" spans="1:31" ht="21.95" customHeight="1">
      <c r="A219" s="24"/>
      <c r="B219" s="25"/>
      <c r="C219" s="12" t="s">
        <v>2</v>
      </c>
      <c r="D219" s="13">
        <f>J219+K219+L219+M219+N219+O219+P219+Q219+R219+S219+T219+U219+V219+W219+X219+Y219+Z219+AA219+AB219+AC219+AD219+AE219</f>
        <v>65</v>
      </c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>
        <v>2</v>
      </c>
      <c r="P219" s="13">
        <v>1</v>
      </c>
      <c r="Q219" s="13"/>
      <c r="R219" s="13">
        <v>1</v>
      </c>
      <c r="S219" s="13"/>
      <c r="T219" s="13">
        <v>2</v>
      </c>
      <c r="U219" s="13">
        <v>2</v>
      </c>
      <c r="V219" s="13">
        <v>3</v>
      </c>
      <c r="W219" s="13">
        <v>3</v>
      </c>
      <c r="X219" s="13">
        <v>3</v>
      </c>
      <c r="Y219" s="13">
        <v>6</v>
      </c>
      <c r="Z219" s="13">
        <v>15</v>
      </c>
      <c r="AA219" s="13">
        <v>13</v>
      </c>
      <c r="AB219" s="13">
        <v>11</v>
      </c>
      <c r="AC219" s="13">
        <v>2</v>
      </c>
      <c r="AD219" s="13">
        <v>1</v>
      </c>
      <c r="AE219" s="14"/>
    </row>
    <row r="220" spans="1:31" ht="21.95" customHeight="1">
      <c r="A220" s="24"/>
      <c r="B220" s="25"/>
      <c r="C220" s="12" t="s">
        <v>3</v>
      </c>
      <c r="D220" s="13">
        <f>J220+K220+L220+M220+N220+O220+P220+Q220+R220+S220+T220+U220+V220+W220+X220+Y220+Z220+AA220+AB220+AC220+AD220+AE220</f>
        <v>89</v>
      </c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>
        <v>2</v>
      </c>
      <c r="T220" s="13"/>
      <c r="U220" s="13"/>
      <c r="V220" s="13"/>
      <c r="W220" s="13">
        <v>1</v>
      </c>
      <c r="X220" s="13">
        <v>3</v>
      </c>
      <c r="Y220" s="13">
        <v>6</v>
      </c>
      <c r="Z220" s="13">
        <v>20</v>
      </c>
      <c r="AA220" s="13">
        <v>24</v>
      </c>
      <c r="AB220" s="13">
        <v>15</v>
      </c>
      <c r="AC220" s="13">
        <v>15</v>
      </c>
      <c r="AD220" s="13">
        <v>3</v>
      </c>
      <c r="AE220" s="14"/>
    </row>
    <row r="221" spans="1:31" ht="21.95" customHeight="1">
      <c r="A221" s="23" t="s">
        <v>210</v>
      </c>
      <c r="B221" s="25" t="s">
        <v>21</v>
      </c>
      <c r="C221" s="12" t="s">
        <v>1</v>
      </c>
      <c r="D221" s="13">
        <f>D222+D223</f>
        <v>568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1</v>
      </c>
      <c r="P221" s="13">
        <v>2</v>
      </c>
      <c r="Q221" s="13">
        <v>1</v>
      </c>
      <c r="R221" s="13">
        <v>0</v>
      </c>
      <c r="S221" s="13">
        <v>1</v>
      </c>
      <c r="T221" s="13">
        <v>0</v>
      </c>
      <c r="U221" s="13">
        <v>7</v>
      </c>
      <c r="V221" s="13">
        <v>11</v>
      </c>
      <c r="W221" s="13">
        <v>12</v>
      </c>
      <c r="X221" s="13">
        <v>21</v>
      </c>
      <c r="Y221" s="13">
        <v>48</v>
      </c>
      <c r="Z221" s="13">
        <v>84</v>
      </c>
      <c r="AA221" s="13">
        <v>136</v>
      </c>
      <c r="AB221" s="13">
        <v>139</v>
      </c>
      <c r="AC221" s="13">
        <v>92</v>
      </c>
      <c r="AD221" s="13">
        <v>13</v>
      </c>
      <c r="AE221" s="14">
        <v>0</v>
      </c>
    </row>
    <row r="222" spans="1:31" ht="21.95" customHeight="1">
      <c r="A222" s="24"/>
      <c r="B222" s="25"/>
      <c r="C222" s="12" t="s">
        <v>2</v>
      </c>
      <c r="D222" s="13">
        <f>J222+K222+L222+M222+N222+O222+P222+Q222+R222+S222+T222+U222+V222+W222+X222+Y222+Z222+AA222+AB222+AC222+AD222+AE222</f>
        <v>186</v>
      </c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>
        <v>1</v>
      </c>
      <c r="Q222" s="13">
        <v>1</v>
      </c>
      <c r="R222" s="13"/>
      <c r="S222" s="13">
        <v>1</v>
      </c>
      <c r="T222" s="13"/>
      <c r="U222" s="13">
        <v>4</v>
      </c>
      <c r="V222" s="13">
        <v>6</v>
      </c>
      <c r="W222" s="13">
        <v>8</v>
      </c>
      <c r="X222" s="13">
        <v>13</v>
      </c>
      <c r="Y222" s="13">
        <v>24</v>
      </c>
      <c r="Z222" s="13">
        <v>44</v>
      </c>
      <c r="AA222" s="13">
        <v>37</v>
      </c>
      <c r="AB222" s="13">
        <v>28</v>
      </c>
      <c r="AC222" s="13">
        <v>16</v>
      </c>
      <c r="AD222" s="13">
        <v>3</v>
      </c>
      <c r="AE222" s="14"/>
    </row>
    <row r="223" spans="1:31" ht="21.95" customHeight="1">
      <c r="A223" s="24"/>
      <c r="B223" s="25"/>
      <c r="C223" s="12" t="s">
        <v>3</v>
      </c>
      <c r="D223" s="13">
        <f>J223+K223+L223+M223+N223+O223+P223+Q223+R223+S223+T223+U223+V223+W223+X223+Y223+Z223+AA223+AB223+AC223+AD223+AE223</f>
        <v>382</v>
      </c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>
        <v>1</v>
      </c>
      <c r="P223" s="13">
        <v>1</v>
      </c>
      <c r="Q223" s="13"/>
      <c r="R223" s="13"/>
      <c r="S223" s="13"/>
      <c r="T223" s="13"/>
      <c r="U223" s="13">
        <v>3</v>
      </c>
      <c r="V223" s="13">
        <v>5</v>
      </c>
      <c r="W223" s="13">
        <v>4</v>
      </c>
      <c r="X223" s="13">
        <v>8</v>
      </c>
      <c r="Y223" s="13">
        <v>24</v>
      </c>
      <c r="Z223" s="13">
        <v>40</v>
      </c>
      <c r="AA223" s="13">
        <v>99</v>
      </c>
      <c r="AB223" s="13">
        <v>111</v>
      </c>
      <c r="AC223" s="13">
        <v>76</v>
      </c>
      <c r="AD223" s="13">
        <v>10</v>
      </c>
      <c r="AE223" s="14"/>
    </row>
    <row r="224" spans="1:31" ht="21.95" customHeight="1">
      <c r="A224" s="23" t="s">
        <v>211</v>
      </c>
      <c r="B224" s="25" t="s">
        <v>212</v>
      </c>
      <c r="C224" s="12" t="s">
        <v>1</v>
      </c>
      <c r="D224" s="13">
        <f>D225+D226</f>
        <v>21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1</v>
      </c>
      <c r="T224" s="13">
        <v>0</v>
      </c>
      <c r="U224" s="13">
        <v>1</v>
      </c>
      <c r="V224" s="13">
        <v>1</v>
      </c>
      <c r="W224" s="13">
        <v>1</v>
      </c>
      <c r="X224" s="13">
        <v>3</v>
      </c>
      <c r="Y224" s="13">
        <v>3</v>
      </c>
      <c r="Z224" s="13">
        <v>3</v>
      </c>
      <c r="AA224" s="13">
        <v>6</v>
      </c>
      <c r="AB224" s="13">
        <v>2</v>
      </c>
      <c r="AC224" s="13">
        <v>0</v>
      </c>
      <c r="AD224" s="13">
        <v>0</v>
      </c>
      <c r="AE224" s="14">
        <v>0</v>
      </c>
    </row>
    <row r="225" spans="1:31" ht="21.95" customHeight="1">
      <c r="A225" s="24"/>
      <c r="B225" s="25"/>
      <c r="C225" s="12" t="s">
        <v>2</v>
      </c>
      <c r="D225" s="13">
        <f>J225+K225+L225+M225+N225+O225+P225+Q225+R225+S225+T225+U225+V225+W225+X225+Y225+Z225+AA225+AB225+AC225+AD225+AE225</f>
        <v>9</v>
      </c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>
        <v>1</v>
      </c>
      <c r="W225" s="13">
        <v>1</v>
      </c>
      <c r="X225" s="13">
        <v>2</v>
      </c>
      <c r="Y225" s="13">
        <v>1</v>
      </c>
      <c r="Z225" s="13">
        <v>1</v>
      </c>
      <c r="AA225" s="13">
        <v>3</v>
      </c>
      <c r="AB225" s="13"/>
      <c r="AC225" s="13"/>
      <c r="AD225" s="13"/>
      <c r="AE225" s="14"/>
    </row>
    <row r="226" spans="1:31" ht="21.95" customHeight="1">
      <c r="A226" s="24"/>
      <c r="B226" s="25"/>
      <c r="C226" s="12" t="s">
        <v>3</v>
      </c>
      <c r="D226" s="13">
        <f>J226+K226+L226+M226+N226+O226+P226+Q226+R226+S226+T226+U226+V226+W226+X226+Y226+Z226+AA226+AB226+AC226+AD226+AE226</f>
        <v>12</v>
      </c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>
        <v>1</v>
      </c>
      <c r="T226" s="13"/>
      <c r="U226" s="13">
        <v>1</v>
      </c>
      <c r="V226" s="13"/>
      <c r="W226" s="13"/>
      <c r="X226" s="13">
        <v>1</v>
      </c>
      <c r="Y226" s="13">
        <v>2</v>
      </c>
      <c r="Z226" s="13">
        <v>2</v>
      </c>
      <c r="AA226" s="13">
        <v>3</v>
      </c>
      <c r="AB226" s="13">
        <v>2</v>
      </c>
      <c r="AC226" s="13"/>
      <c r="AD226" s="13"/>
      <c r="AE226" s="14"/>
    </row>
    <row r="227" spans="1:31" ht="21.95" customHeight="1">
      <c r="A227" s="23" t="s">
        <v>213</v>
      </c>
      <c r="B227" s="25" t="s">
        <v>22</v>
      </c>
      <c r="C227" s="12" t="s">
        <v>1</v>
      </c>
      <c r="D227" s="13">
        <f t="shared" ref="D227:AE227" si="61">D228+D229</f>
        <v>841</v>
      </c>
      <c r="E227" s="13">
        <f t="shared" si="61"/>
        <v>0</v>
      </c>
      <c r="F227" s="13">
        <f t="shared" si="61"/>
        <v>0</v>
      </c>
      <c r="G227" s="13">
        <f t="shared" si="61"/>
        <v>0</v>
      </c>
      <c r="H227" s="13">
        <f t="shared" si="61"/>
        <v>0</v>
      </c>
      <c r="I227" s="13">
        <f t="shared" si="61"/>
        <v>0</v>
      </c>
      <c r="J227" s="13">
        <f t="shared" si="61"/>
        <v>0</v>
      </c>
      <c r="K227" s="13">
        <f t="shared" si="61"/>
        <v>0</v>
      </c>
      <c r="L227" s="13">
        <f t="shared" si="61"/>
        <v>0</v>
      </c>
      <c r="M227" s="13">
        <f t="shared" si="61"/>
        <v>0</v>
      </c>
      <c r="N227" s="13">
        <f t="shared" si="61"/>
        <v>2</v>
      </c>
      <c r="O227" s="13">
        <f t="shared" si="61"/>
        <v>0</v>
      </c>
      <c r="P227" s="13">
        <f t="shared" si="61"/>
        <v>0</v>
      </c>
      <c r="Q227" s="13">
        <f t="shared" si="61"/>
        <v>2</v>
      </c>
      <c r="R227" s="13">
        <f t="shared" si="61"/>
        <v>3</v>
      </c>
      <c r="S227" s="13">
        <f t="shared" si="61"/>
        <v>8</v>
      </c>
      <c r="T227" s="13">
        <f t="shared" si="61"/>
        <v>12</v>
      </c>
      <c r="U227" s="13">
        <f t="shared" si="61"/>
        <v>17</v>
      </c>
      <c r="V227" s="13">
        <f t="shared" si="61"/>
        <v>27</v>
      </c>
      <c r="W227" s="13">
        <f t="shared" si="61"/>
        <v>30</v>
      </c>
      <c r="X227" s="13">
        <f t="shared" si="61"/>
        <v>51</v>
      </c>
      <c r="Y227" s="13">
        <f t="shared" si="61"/>
        <v>94</v>
      </c>
      <c r="Z227" s="13">
        <f t="shared" si="61"/>
        <v>183</v>
      </c>
      <c r="AA227" s="13">
        <f t="shared" si="61"/>
        <v>202</v>
      </c>
      <c r="AB227" s="13">
        <f t="shared" si="61"/>
        <v>116</v>
      </c>
      <c r="AC227" s="13">
        <f t="shared" si="61"/>
        <v>83</v>
      </c>
      <c r="AD227" s="13">
        <f t="shared" si="61"/>
        <v>11</v>
      </c>
      <c r="AE227" s="14">
        <f t="shared" si="61"/>
        <v>0</v>
      </c>
    </row>
    <row r="228" spans="1:31" ht="21.95" customHeight="1">
      <c r="A228" s="24"/>
      <c r="B228" s="25"/>
      <c r="C228" s="12" t="s">
        <v>2</v>
      </c>
      <c r="D228" s="13">
        <f>J228+K228+L228+M228+N228+O228+P228+Q228+R228+S228+T228+U228+V228+W228+X228+Y228+Z228+AA228+AB228+AC228+AD228+AE228</f>
        <v>398</v>
      </c>
      <c r="E228" s="13">
        <f t="shared" ref="E228:I229" si="62">E231+E234+E242+E245</f>
        <v>0</v>
      </c>
      <c r="F228" s="13">
        <f t="shared" si="62"/>
        <v>0</v>
      </c>
      <c r="G228" s="13">
        <f t="shared" si="62"/>
        <v>0</v>
      </c>
      <c r="H228" s="13">
        <f t="shared" si="62"/>
        <v>0</v>
      </c>
      <c r="I228" s="13">
        <f t="shared" si="62"/>
        <v>0</v>
      </c>
      <c r="J228" s="13">
        <f>E228+F228+G228+H228+I228</f>
        <v>0</v>
      </c>
      <c r="K228" s="13">
        <f t="shared" ref="K228:AE228" si="63">K231+K234+K242+K245</f>
        <v>0</v>
      </c>
      <c r="L228" s="13">
        <f t="shared" si="63"/>
        <v>0</v>
      </c>
      <c r="M228" s="13">
        <f t="shared" si="63"/>
        <v>0</v>
      </c>
      <c r="N228" s="13">
        <f t="shared" si="63"/>
        <v>0</v>
      </c>
      <c r="O228" s="13">
        <f t="shared" si="63"/>
        <v>0</v>
      </c>
      <c r="P228" s="13">
        <f t="shared" si="63"/>
        <v>0</v>
      </c>
      <c r="Q228" s="13">
        <f t="shared" si="63"/>
        <v>0</v>
      </c>
      <c r="R228" s="13">
        <f t="shared" si="63"/>
        <v>3</v>
      </c>
      <c r="S228" s="13">
        <f t="shared" si="63"/>
        <v>5</v>
      </c>
      <c r="T228" s="13">
        <f t="shared" si="63"/>
        <v>7</v>
      </c>
      <c r="U228" s="13">
        <f t="shared" si="63"/>
        <v>12</v>
      </c>
      <c r="V228" s="13">
        <f t="shared" si="63"/>
        <v>15</v>
      </c>
      <c r="W228" s="13">
        <f t="shared" si="63"/>
        <v>18</v>
      </c>
      <c r="X228" s="13">
        <f t="shared" si="63"/>
        <v>33</v>
      </c>
      <c r="Y228" s="13">
        <f t="shared" si="63"/>
        <v>62</v>
      </c>
      <c r="Z228" s="13">
        <f t="shared" si="63"/>
        <v>111</v>
      </c>
      <c r="AA228" s="13">
        <f t="shared" si="63"/>
        <v>85</v>
      </c>
      <c r="AB228" s="13">
        <f t="shared" si="63"/>
        <v>35</v>
      </c>
      <c r="AC228" s="13">
        <f t="shared" si="63"/>
        <v>11</v>
      </c>
      <c r="AD228" s="13">
        <f t="shared" si="63"/>
        <v>1</v>
      </c>
      <c r="AE228" s="14">
        <f t="shared" si="63"/>
        <v>0</v>
      </c>
    </row>
    <row r="229" spans="1:31" ht="21.95" customHeight="1">
      <c r="A229" s="24"/>
      <c r="B229" s="25"/>
      <c r="C229" s="12" t="s">
        <v>3</v>
      </c>
      <c r="D229" s="13">
        <f>J229+K229+L229+M229+N229+O229+P229+Q229+R229+S229+T229+U229+V229+W229+X229+Y229+Z229+AA229+AB229+AC229+AD229+AE229</f>
        <v>443</v>
      </c>
      <c r="E229" s="13">
        <f t="shared" si="62"/>
        <v>0</v>
      </c>
      <c r="F229" s="13">
        <f t="shared" si="62"/>
        <v>0</v>
      </c>
      <c r="G229" s="13">
        <f t="shared" si="62"/>
        <v>0</v>
      </c>
      <c r="H229" s="13">
        <f t="shared" si="62"/>
        <v>0</v>
      </c>
      <c r="I229" s="13">
        <f t="shared" si="62"/>
        <v>0</v>
      </c>
      <c r="J229" s="13">
        <f>E229+F229+G229+H229+I229</f>
        <v>0</v>
      </c>
      <c r="K229" s="13">
        <f t="shared" ref="K229:AE229" si="64">K232+K235+K243+K246</f>
        <v>0</v>
      </c>
      <c r="L229" s="13">
        <f t="shared" si="64"/>
        <v>0</v>
      </c>
      <c r="M229" s="13">
        <f t="shared" si="64"/>
        <v>0</v>
      </c>
      <c r="N229" s="13">
        <f t="shared" si="64"/>
        <v>2</v>
      </c>
      <c r="O229" s="13">
        <f t="shared" si="64"/>
        <v>0</v>
      </c>
      <c r="P229" s="13">
        <f t="shared" si="64"/>
        <v>0</v>
      </c>
      <c r="Q229" s="13">
        <f t="shared" si="64"/>
        <v>2</v>
      </c>
      <c r="R229" s="13">
        <f t="shared" si="64"/>
        <v>0</v>
      </c>
      <c r="S229" s="13">
        <f t="shared" si="64"/>
        <v>3</v>
      </c>
      <c r="T229" s="13">
        <f t="shared" si="64"/>
        <v>5</v>
      </c>
      <c r="U229" s="13">
        <f t="shared" si="64"/>
        <v>5</v>
      </c>
      <c r="V229" s="13">
        <f t="shared" si="64"/>
        <v>12</v>
      </c>
      <c r="W229" s="13">
        <f t="shared" si="64"/>
        <v>12</v>
      </c>
      <c r="X229" s="13">
        <f t="shared" si="64"/>
        <v>18</v>
      </c>
      <c r="Y229" s="13">
        <f t="shared" si="64"/>
        <v>32</v>
      </c>
      <c r="Z229" s="13">
        <f t="shared" si="64"/>
        <v>72</v>
      </c>
      <c r="AA229" s="13">
        <f t="shared" si="64"/>
        <v>117</v>
      </c>
      <c r="AB229" s="13">
        <f t="shared" si="64"/>
        <v>81</v>
      </c>
      <c r="AC229" s="13">
        <f t="shared" si="64"/>
        <v>72</v>
      </c>
      <c r="AD229" s="13">
        <f t="shared" si="64"/>
        <v>10</v>
      </c>
      <c r="AE229" s="14">
        <f t="shared" si="64"/>
        <v>0</v>
      </c>
    </row>
    <row r="230" spans="1:31" ht="21.95" customHeight="1">
      <c r="A230" s="23" t="s">
        <v>214</v>
      </c>
      <c r="B230" s="25" t="s">
        <v>215</v>
      </c>
      <c r="C230" s="12" t="s">
        <v>1</v>
      </c>
      <c r="D230" s="13">
        <f>D231+D232</f>
        <v>79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1</v>
      </c>
      <c r="O230" s="13">
        <v>0</v>
      </c>
      <c r="P230" s="13">
        <v>0</v>
      </c>
      <c r="Q230" s="13">
        <v>2</v>
      </c>
      <c r="R230" s="13">
        <v>3</v>
      </c>
      <c r="S230" s="13">
        <v>4</v>
      </c>
      <c r="T230" s="13">
        <v>4</v>
      </c>
      <c r="U230" s="13">
        <v>5</v>
      </c>
      <c r="V230" s="13">
        <v>7</v>
      </c>
      <c r="W230" s="13">
        <v>7</v>
      </c>
      <c r="X230" s="13">
        <v>7</v>
      </c>
      <c r="Y230" s="13">
        <v>9</v>
      </c>
      <c r="Z230" s="13">
        <v>8</v>
      </c>
      <c r="AA230" s="13">
        <v>14</v>
      </c>
      <c r="AB230" s="13">
        <v>6</v>
      </c>
      <c r="AC230" s="13">
        <v>2</v>
      </c>
      <c r="AD230" s="13">
        <v>0</v>
      </c>
      <c r="AE230" s="14">
        <v>0</v>
      </c>
    </row>
    <row r="231" spans="1:31" ht="21.95" customHeight="1">
      <c r="A231" s="24"/>
      <c r="B231" s="25"/>
      <c r="C231" s="12" t="s">
        <v>2</v>
      </c>
      <c r="D231" s="13">
        <f>J231+K231+L231+M231+N231+O231+P231+Q231+R231+S231+T231+U231+V231+W231+X231+Y231+Z231+AA231+AB231+AC231+AD231+AE231</f>
        <v>27</v>
      </c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>
        <v>3</v>
      </c>
      <c r="S231" s="13">
        <v>2</v>
      </c>
      <c r="T231" s="13">
        <v>2</v>
      </c>
      <c r="U231" s="13">
        <v>5</v>
      </c>
      <c r="V231" s="13">
        <v>2</v>
      </c>
      <c r="W231" s="13">
        <v>1</v>
      </c>
      <c r="X231" s="13">
        <v>2</v>
      </c>
      <c r="Y231" s="13">
        <v>3</v>
      </c>
      <c r="Z231" s="13">
        <v>1</v>
      </c>
      <c r="AA231" s="13">
        <v>5</v>
      </c>
      <c r="AB231" s="13">
        <v>1</v>
      </c>
      <c r="AC231" s="13"/>
      <c r="AD231" s="13"/>
      <c r="AE231" s="14"/>
    </row>
    <row r="232" spans="1:31" ht="21.95" customHeight="1">
      <c r="A232" s="24"/>
      <c r="B232" s="25"/>
      <c r="C232" s="12" t="s">
        <v>3</v>
      </c>
      <c r="D232" s="13">
        <f>J232+K232+L232+M232+N232+O232+P232+Q232+R232+S232+T232+U232+V232+W232+X232+Y232+Z232+AA232+AB232+AC232+AD232+AE232</f>
        <v>52</v>
      </c>
      <c r="E232" s="13"/>
      <c r="F232" s="13"/>
      <c r="G232" s="13"/>
      <c r="H232" s="13"/>
      <c r="I232" s="13"/>
      <c r="J232" s="13"/>
      <c r="K232" s="13"/>
      <c r="L232" s="13"/>
      <c r="M232" s="13"/>
      <c r="N232" s="13">
        <v>1</v>
      </c>
      <c r="O232" s="13"/>
      <c r="P232" s="13"/>
      <c r="Q232" s="13">
        <v>2</v>
      </c>
      <c r="R232" s="13"/>
      <c r="S232" s="13">
        <v>2</v>
      </c>
      <c r="T232" s="13">
        <v>2</v>
      </c>
      <c r="U232" s="13"/>
      <c r="V232" s="13">
        <v>5</v>
      </c>
      <c r="W232" s="13">
        <v>6</v>
      </c>
      <c r="X232" s="13">
        <v>5</v>
      </c>
      <c r="Y232" s="13">
        <v>6</v>
      </c>
      <c r="Z232" s="13">
        <v>7</v>
      </c>
      <c r="AA232" s="13">
        <v>9</v>
      </c>
      <c r="AB232" s="13">
        <v>5</v>
      </c>
      <c r="AC232" s="13">
        <v>2</v>
      </c>
      <c r="AD232" s="13"/>
      <c r="AE232" s="14"/>
    </row>
    <row r="233" spans="1:31" ht="21.95" customHeight="1">
      <c r="A233" s="23" t="s">
        <v>216</v>
      </c>
      <c r="B233" s="25" t="s">
        <v>23</v>
      </c>
      <c r="C233" s="12" t="s">
        <v>1</v>
      </c>
      <c r="D233" s="13">
        <f>D234+D235</f>
        <v>228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1</v>
      </c>
      <c r="O233" s="13">
        <v>0</v>
      </c>
      <c r="P233" s="13">
        <v>0</v>
      </c>
      <c r="Q233" s="13">
        <v>0</v>
      </c>
      <c r="R233" s="13">
        <v>0</v>
      </c>
      <c r="S233" s="13">
        <v>4</v>
      </c>
      <c r="T233" s="13">
        <v>7</v>
      </c>
      <c r="U233" s="13">
        <v>10</v>
      </c>
      <c r="V233" s="13">
        <v>13</v>
      </c>
      <c r="W233" s="13">
        <v>15</v>
      </c>
      <c r="X233" s="13">
        <v>17</v>
      </c>
      <c r="Y233" s="13">
        <v>33</v>
      </c>
      <c r="Z233" s="13">
        <v>59</v>
      </c>
      <c r="AA233" s="13">
        <v>43</v>
      </c>
      <c r="AB233" s="13">
        <v>17</v>
      </c>
      <c r="AC233" s="13">
        <v>9</v>
      </c>
      <c r="AD233" s="13">
        <v>0</v>
      </c>
      <c r="AE233" s="14">
        <v>0</v>
      </c>
    </row>
    <row r="234" spans="1:31" ht="21.95" customHeight="1">
      <c r="A234" s="24"/>
      <c r="B234" s="25"/>
      <c r="C234" s="12" t="s">
        <v>2</v>
      </c>
      <c r="D234" s="13">
        <f>J234+K234+L234+M234+N234+O234+P234+Q234+R234+S234+T234+U234+V234+W234+X234+Y234+Z234+AA234+AB234+AC234+AD234+AE234</f>
        <v>121</v>
      </c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>
        <v>3</v>
      </c>
      <c r="T234" s="13">
        <v>4</v>
      </c>
      <c r="U234" s="13">
        <v>6</v>
      </c>
      <c r="V234" s="13">
        <v>7</v>
      </c>
      <c r="W234" s="13">
        <v>10</v>
      </c>
      <c r="X234" s="13">
        <v>13</v>
      </c>
      <c r="Y234" s="13">
        <v>19</v>
      </c>
      <c r="Z234" s="13">
        <v>35</v>
      </c>
      <c r="AA234" s="13">
        <v>18</v>
      </c>
      <c r="AB234" s="13">
        <v>5</v>
      </c>
      <c r="AC234" s="13">
        <v>1</v>
      </c>
      <c r="AD234" s="13"/>
      <c r="AE234" s="14"/>
    </row>
    <row r="235" spans="1:31" ht="21.95" customHeight="1" thickBot="1">
      <c r="A235" s="26"/>
      <c r="B235" s="27"/>
      <c r="C235" s="17" t="s">
        <v>3</v>
      </c>
      <c r="D235" s="18">
        <f>J235+K235+L235+M235+N235+O235+P235+Q235+R235+S235+T235+U235+V235+W235+X235+Y235+Z235+AA235+AB235+AC235+AD235+AE235</f>
        <v>107</v>
      </c>
      <c r="E235" s="18"/>
      <c r="F235" s="18"/>
      <c r="G235" s="18"/>
      <c r="H235" s="18"/>
      <c r="I235" s="18"/>
      <c r="J235" s="18"/>
      <c r="K235" s="18"/>
      <c r="L235" s="18"/>
      <c r="M235" s="18"/>
      <c r="N235" s="18">
        <v>1</v>
      </c>
      <c r="O235" s="18"/>
      <c r="P235" s="18"/>
      <c r="Q235" s="18"/>
      <c r="R235" s="18"/>
      <c r="S235" s="18">
        <v>1</v>
      </c>
      <c r="T235" s="18">
        <v>3</v>
      </c>
      <c r="U235" s="18">
        <v>4</v>
      </c>
      <c r="V235" s="18">
        <v>6</v>
      </c>
      <c r="W235" s="18">
        <v>5</v>
      </c>
      <c r="X235" s="18">
        <v>4</v>
      </c>
      <c r="Y235" s="18">
        <v>14</v>
      </c>
      <c r="Z235" s="18">
        <v>24</v>
      </c>
      <c r="AA235" s="18">
        <v>25</v>
      </c>
      <c r="AB235" s="18">
        <v>12</v>
      </c>
      <c r="AC235" s="18">
        <v>8</v>
      </c>
      <c r="AD235" s="18"/>
      <c r="AE235" s="19"/>
    </row>
    <row r="236" spans="1:31" ht="21.95" customHeight="1">
      <c r="A236" s="20"/>
      <c r="B236" s="20"/>
      <c r="C236" s="20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 t="s">
        <v>217</v>
      </c>
      <c r="AA236" s="21"/>
      <c r="AB236" s="21"/>
      <c r="AC236" s="21"/>
      <c r="AD236" s="21"/>
      <c r="AE236" s="21"/>
    </row>
    <row r="237" spans="1:31" ht="21.9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</row>
    <row r="238" spans="1:31" ht="21.95" customHeight="1" thickBo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2" t="s">
        <v>14</v>
      </c>
    </row>
    <row r="239" spans="1:31" ht="21.95" customHeight="1">
      <c r="A239" s="4"/>
      <c r="B239" s="5"/>
      <c r="C239" s="6"/>
      <c r="D239" s="32" t="s">
        <v>4</v>
      </c>
      <c r="E239" s="32" t="s">
        <v>5</v>
      </c>
      <c r="F239" s="34" t="s">
        <v>97</v>
      </c>
      <c r="G239" s="32" t="s">
        <v>98</v>
      </c>
      <c r="H239" s="32" t="s">
        <v>99</v>
      </c>
      <c r="I239" s="32" t="s">
        <v>100</v>
      </c>
      <c r="J239" s="32" t="s">
        <v>101</v>
      </c>
      <c r="K239" s="32" t="s">
        <v>102</v>
      </c>
      <c r="L239" s="28" t="s">
        <v>103</v>
      </c>
      <c r="M239" s="28" t="s">
        <v>104</v>
      </c>
      <c r="N239" s="28" t="s">
        <v>105</v>
      </c>
      <c r="O239" s="28" t="s">
        <v>106</v>
      </c>
      <c r="P239" s="28" t="s">
        <v>107</v>
      </c>
      <c r="Q239" s="28" t="s">
        <v>108</v>
      </c>
      <c r="R239" s="28" t="s">
        <v>109</v>
      </c>
      <c r="S239" s="28" t="s">
        <v>110</v>
      </c>
      <c r="T239" s="28" t="s">
        <v>111</v>
      </c>
      <c r="U239" s="28" t="s">
        <v>112</v>
      </c>
      <c r="V239" s="28" t="s">
        <v>113</v>
      </c>
      <c r="W239" s="28" t="s">
        <v>114</v>
      </c>
      <c r="X239" s="28" t="s">
        <v>115</v>
      </c>
      <c r="Y239" s="28" t="s">
        <v>116</v>
      </c>
      <c r="Z239" s="28" t="s">
        <v>117</v>
      </c>
      <c r="AA239" s="28" t="s">
        <v>118</v>
      </c>
      <c r="AB239" s="28" t="s">
        <v>119</v>
      </c>
      <c r="AC239" s="28" t="s">
        <v>120</v>
      </c>
      <c r="AD239" s="28" t="s">
        <v>12</v>
      </c>
      <c r="AE239" s="30" t="s">
        <v>13</v>
      </c>
    </row>
    <row r="240" spans="1:31" ht="21.95" customHeight="1">
      <c r="A240" s="7"/>
      <c r="B240" s="8"/>
      <c r="C240" s="9"/>
      <c r="D240" s="33"/>
      <c r="E240" s="33"/>
      <c r="F240" s="33"/>
      <c r="G240" s="33"/>
      <c r="H240" s="33"/>
      <c r="I240" s="33"/>
      <c r="J240" s="33"/>
      <c r="K240" s="33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31"/>
    </row>
    <row r="241" spans="1:31" ht="21.95" customHeight="1">
      <c r="A241" s="23" t="s">
        <v>218</v>
      </c>
      <c r="B241" s="25" t="s">
        <v>24</v>
      </c>
      <c r="C241" s="12" t="s">
        <v>1</v>
      </c>
      <c r="D241" s="13">
        <f>D242+D243</f>
        <v>514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2</v>
      </c>
      <c r="V241" s="13">
        <v>6</v>
      </c>
      <c r="W241" s="13">
        <v>8</v>
      </c>
      <c r="X241" s="13">
        <v>26</v>
      </c>
      <c r="Y241" s="13">
        <v>51</v>
      </c>
      <c r="Z241" s="13">
        <v>112</v>
      </c>
      <c r="AA241" s="13">
        <v>141</v>
      </c>
      <c r="AB241" s="13">
        <v>87</v>
      </c>
      <c r="AC241" s="13">
        <v>71</v>
      </c>
      <c r="AD241" s="13">
        <v>10</v>
      </c>
      <c r="AE241" s="14">
        <f>AE242+AE243</f>
        <v>0</v>
      </c>
    </row>
    <row r="242" spans="1:31" ht="21.95" customHeight="1">
      <c r="A242" s="24"/>
      <c r="B242" s="25"/>
      <c r="C242" s="12" t="s">
        <v>2</v>
      </c>
      <c r="D242" s="13">
        <f>J242+K242+L242+M242+N242+O242+P242+Q242+R242+S242+T242+U242+V242+W242+X242+Y242+Z242+AA242+AB242+AC242+AD242+AE242</f>
        <v>242</v>
      </c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>
        <v>1</v>
      </c>
      <c r="V242" s="13">
        <v>6</v>
      </c>
      <c r="W242" s="13">
        <v>7</v>
      </c>
      <c r="X242" s="13">
        <v>17</v>
      </c>
      <c r="Y242" s="13">
        <v>40</v>
      </c>
      <c r="Z242" s="13">
        <v>73</v>
      </c>
      <c r="AA242" s="13">
        <v>61</v>
      </c>
      <c r="AB242" s="13">
        <v>26</v>
      </c>
      <c r="AC242" s="13">
        <v>10</v>
      </c>
      <c r="AD242" s="13">
        <v>1</v>
      </c>
      <c r="AE242" s="14"/>
    </row>
    <row r="243" spans="1:31" ht="21.95" customHeight="1">
      <c r="A243" s="24"/>
      <c r="B243" s="25"/>
      <c r="C243" s="12" t="s">
        <v>3</v>
      </c>
      <c r="D243" s="13">
        <f>J243+K243+L243+M243+N243+O243+P243+Q243+R243+S243+T243+U243+V243+W243+X243+Y243+Z243+AA243+AB243+AC243+AD243+AE243</f>
        <v>272</v>
      </c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>
        <v>1</v>
      </c>
      <c r="V243" s="13"/>
      <c r="W243" s="13">
        <v>1</v>
      </c>
      <c r="X243" s="13">
        <v>9</v>
      </c>
      <c r="Y243" s="13">
        <v>11</v>
      </c>
      <c r="Z243" s="13">
        <v>39</v>
      </c>
      <c r="AA243" s="13">
        <v>80</v>
      </c>
      <c r="AB243" s="13">
        <v>61</v>
      </c>
      <c r="AC243" s="13">
        <v>61</v>
      </c>
      <c r="AD243" s="13">
        <v>9</v>
      </c>
      <c r="AE243" s="14"/>
    </row>
    <row r="244" spans="1:31" ht="21.95" customHeight="1">
      <c r="A244" s="23" t="s">
        <v>219</v>
      </c>
      <c r="B244" s="25" t="s">
        <v>220</v>
      </c>
      <c r="C244" s="12" t="s">
        <v>1</v>
      </c>
      <c r="D244" s="13">
        <f>D245+D246</f>
        <v>20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1</v>
      </c>
      <c r="U244" s="13">
        <v>0</v>
      </c>
      <c r="V244" s="13">
        <v>1</v>
      </c>
      <c r="W244" s="13">
        <v>0</v>
      </c>
      <c r="X244" s="13">
        <v>1</v>
      </c>
      <c r="Y244" s="13">
        <v>1</v>
      </c>
      <c r="Z244" s="13">
        <v>4</v>
      </c>
      <c r="AA244" s="13">
        <v>4</v>
      </c>
      <c r="AB244" s="13">
        <v>6</v>
      </c>
      <c r="AC244" s="13">
        <v>1</v>
      </c>
      <c r="AD244" s="13">
        <v>1</v>
      </c>
      <c r="AE244" s="14">
        <f>AE245+AE246</f>
        <v>0</v>
      </c>
    </row>
    <row r="245" spans="1:31" ht="21.95" customHeight="1">
      <c r="A245" s="24"/>
      <c r="B245" s="25"/>
      <c r="C245" s="12" t="s">
        <v>2</v>
      </c>
      <c r="D245" s="13">
        <f>J245+K245+L245+M245+N245+O245+P245+Q245+R245+S245+T245+U245+V245+W245+X245+Y245+Z245+AA245+AB245+AC245+AD245+AE245</f>
        <v>8</v>
      </c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>
        <v>1</v>
      </c>
      <c r="U245" s="13"/>
      <c r="V245" s="13"/>
      <c r="W245" s="13"/>
      <c r="X245" s="13">
        <v>1</v>
      </c>
      <c r="Y245" s="13"/>
      <c r="Z245" s="13">
        <v>2</v>
      </c>
      <c r="AA245" s="13">
        <v>1</v>
      </c>
      <c r="AB245" s="13">
        <v>3</v>
      </c>
      <c r="AC245" s="13"/>
      <c r="AD245" s="13"/>
      <c r="AE245" s="14"/>
    </row>
    <row r="246" spans="1:31" ht="21.95" customHeight="1">
      <c r="A246" s="24"/>
      <c r="B246" s="25"/>
      <c r="C246" s="12" t="s">
        <v>3</v>
      </c>
      <c r="D246" s="13">
        <f>J246+K246+L246+M246+N246+O246+P246+Q246+R246+S246+T246+U246+V246+W246+X246+Y246+Z246+AA246+AB246+AC246+AD246+AE246</f>
        <v>12</v>
      </c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>
        <v>1</v>
      </c>
      <c r="W246" s="13"/>
      <c r="X246" s="13"/>
      <c r="Y246" s="13">
        <v>1</v>
      </c>
      <c r="Z246" s="13">
        <v>2</v>
      </c>
      <c r="AA246" s="13">
        <v>3</v>
      </c>
      <c r="AB246" s="13">
        <v>3</v>
      </c>
      <c r="AC246" s="13">
        <v>1</v>
      </c>
      <c r="AD246" s="13">
        <v>1</v>
      </c>
      <c r="AE246" s="14"/>
    </row>
    <row r="247" spans="1:31" ht="21.95" customHeight="1">
      <c r="A247" s="23" t="s">
        <v>221</v>
      </c>
      <c r="B247" s="25" t="s">
        <v>222</v>
      </c>
      <c r="C247" s="12" t="s">
        <v>1</v>
      </c>
      <c r="D247" s="13">
        <f>D248+D249</f>
        <v>88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3">
        <v>0</v>
      </c>
      <c r="Q247" s="13">
        <v>0</v>
      </c>
      <c r="R247" s="13">
        <v>1</v>
      </c>
      <c r="S247" s="13">
        <v>0</v>
      </c>
      <c r="T247" s="13">
        <v>3</v>
      </c>
      <c r="U247" s="13">
        <v>3</v>
      </c>
      <c r="V247" s="13">
        <v>3</v>
      </c>
      <c r="W247" s="13">
        <v>7</v>
      </c>
      <c r="X247" s="13">
        <v>5</v>
      </c>
      <c r="Y247" s="13">
        <v>13</v>
      </c>
      <c r="Z247" s="13">
        <v>18</v>
      </c>
      <c r="AA247" s="13">
        <v>17</v>
      </c>
      <c r="AB247" s="13">
        <v>14</v>
      </c>
      <c r="AC247" s="13">
        <v>4</v>
      </c>
      <c r="AD247" s="13">
        <v>0</v>
      </c>
      <c r="AE247" s="14">
        <f>AE248+AE249</f>
        <v>0</v>
      </c>
    </row>
    <row r="248" spans="1:31" ht="21.95" customHeight="1">
      <c r="A248" s="24"/>
      <c r="B248" s="25"/>
      <c r="C248" s="12" t="s">
        <v>2</v>
      </c>
      <c r="D248" s="13">
        <f>J248+K248+L248+M248+N248+O248+P248+Q248+R248+S248+T248+U248+V248+W248+X248+Y248+Z248+AA248+AB248+AC248+AD248+AE248</f>
        <v>57</v>
      </c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>
        <v>1</v>
      </c>
      <c r="S248" s="13"/>
      <c r="T248" s="13">
        <v>2</v>
      </c>
      <c r="U248" s="13">
        <v>2</v>
      </c>
      <c r="V248" s="13">
        <v>2</v>
      </c>
      <c r="W248" s="13">
        <v>5</v>
      </c>
      <c r="X248" s="13">
        <v>3</v>
      </c>
      <c r="Y248" s="13">
        <v>11</v>
      </c>
      <c r="Z248" s="13">
        <v>16</v>
      </c>
      <c r="AA248" s="13">
        <v>9</v>
      </c>
      <c r="AB248" s="13">
        <v>5</v>
      </c>
      <c r="AC248" s="13">
        <v>1</v>
      </c>
      <c r="AD248" s="13"/>
      <c r="AE248" s="14"/>
    </row>
    <row r="249" spans="1:31" ht="21.95" customHeight="1">
      <c r="A249" s="24"/>
      <c r="B249" s="25"/>
      <c r="C249" s="12" t="s">
        <v>3</v>
      </c>
      <c r="D249" s="13">
        <f>J249+K249+L249+M249+N249+O249+P249+Q249+R249+S249+T249+U249+V249+W249+X249+Y249+Z249+AA249+AB249+AC249+AD249+AE249</f>
        <v>31</v>
      </c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>
        <v>1</v>
      </c>
      <c r="U249" s="13">
        <v>1</v>
      </c>
      <c r="V249" s="13">
        <v>1</v>
      </c>
      <c r="W249" s="13">
        <v>2</v>
      </c>
      <c r="X249" s="13">
        <v>2</v>
      </c>
      <c r="Y249" s="13">
        <v>2</v>
      </c>
      <c r="Z249" s="13">
        <v>2</v>
      </c>
      <c r="AA249" s="13">
        <v>8</v>
      </c>
      <c r="AB249" s="13">
        <v>9</v>
      </c>
      <c r="AC249" s="13">
        <v>3</v>
      </c>
      <c r="AD249" s="13"/>
      <c r="AE249" s="14"/>
    </row>
    <row r="250" spans="1:31" ht="21.95" customHeight="1">
      <c r="A250" s="23" t="s">
        <v>223</v>
      </c>
      <c r="B250" s="25" t="s">
        <v>224</v>
      </c>
      <c r="C250" s="12" t="s">
        <v>1</v>
      </c>
      <c r="D250" s="13">
        <f>D251+D252</f>
        <v>49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3">
        <v>0</v>
      </c>
      <c r="Q250" s="13">
        <v>1</v>
      </c>
      <c r="R250" s="13">
        <v>0</v>
      </c>
      <c r="S250" s="13">
        <v>0</v>
      </c>
      <c r="T250" s="13">
        <v>0</v>
      </c>
      <c r="U250" s="13">
        <v>2</v>
      </c>
      <c r="V250" s="13">
        <v>1</v>
      </c>
      <c r="W250" s="13">
        <v>1</v>
      </c>
      <c r="X250" s="13">
        <v>4</v>
      </c>
      <c r="Y250" s="13">
        <v>6</v>
      </c>
      <c r="Z250" s="13">
        <v>10</v>
      </c>
      <c r="AA250" s="13">
        <v>9</v>
      </c>
      <c r="AB250" s="13">
        <v>11</v>
      </c>
      <c r="AC250" s="13">
        <v>4</v>
      </c>
      <c r="AD250" s="13">
        <v>0</v>
      </c>
      <c r="AE250" s="14">
        <f>AE251+AE252</f>
        <v>0</v>
      </c>
    </row>
    <row r="251" spans="1:31" ht="21.95" customHeight="1">
      <c r="A251" s="24"/>
      <c r="B251" s="25"/>
      <c r="C251" s="12" t="s">
        <v>2</v>
      </c>
      <c r="D251" s="13">
        <f>J251+K251+L251+M251+N251+O251+P251+Q251+R251+S251+T251+U251+V251+W251+X251+Y251+Z251+AA251+AB251+AC251+AD251+AE251</f>
        <v>20</v>
      </c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>
        <v>1</v>
      </c>
      <c r="R251" s="13"/>
      <c r="S251" s="13"/>
      <c r="T251" s="13"/>
      <c r="U251" s="13">
        <v>1</v>
      </c>
      <c r="V251" s="13"/>
      <c r="W251" s="13"/>
      <c r="X251" s="13">
        <v>2</v>
      </c>
      <c r="Y251" s="13">
        <v>3</v>
      </c>
      <c r="Z251" s="13">
        <v>6</v>
      </c>
      <c r="AA251" s="13">
        <v>4</v>
      </c>
      <c r="AB251" s="13">
        <v>2</v>
      </c>
      <c r="AC251" s="13">
        <v>1</v>
      </c>
      <c r="AD251" s="13"/>
      <c r="AE251" s="14"/>
    </row>
    <row r="252" spans="1:31" ht="21.95" customHeight="1">
      <c r="A252" s="24"/>
      <c r="B252" s="25"/>
      <c r="C252" s="12" t="s">
        <v>3</v>
      </c>
      <c r="D252" s="13">
        <f>J252+K252+L252+M252+N252+O252+P252+Q252+R252+S252+T252+U252+V252+W252+X252+Y252+Z252+AA252+AB252+AC252+AD252+AE252</f>
        <v>29</v>
      </c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>
        <v>1</v>
      </c>
      <c r="V252" s="13">
        <v>1</v>
      </c>
      <c r="W252" s="13">
        <v>1</v>
      </c>
      <c r="X252" s="13">
        <v>2</v>
      </c>
      <c r="Y252" s="13">
        <v>3</v>
      </c>
      <c r="Z252" s="13">
        <v>4</v>
      </c>
      <c r="AA252" s="13">
        <v>5</v>
      </c>
      <c r="AB252" s="13">
        <v>9</v>
      </c>
      <c r="AC252" s="13">
        <v>3</v>
      </c>
      <c r="AD252" s="13"/>
      <c r="AE252" s="14"/>
    </row>
    <row r="253" spans="1:31" ht="21.95" customHeight="1">
      <c r="A253" s="23">
        <v>10000</v>
      </c>
      <c r="B253" s="25" t="s">
        <v>225</v>
      </c>
      <c r="C253" s="12" t="s">
        <v>1</v>
      </c>
      <c r="D253" s="13">
        <f t="shared" ref="D253:AE253" si="65">D254+D255</f>
        <v>1460</v>
      </c>
      <c r="E253" s="13">
        <f t="shared" si="65"/>
        <v>1</v>
      </c>
      <c r="F253" s="13">
        <f t="shared" si="65"/>
        <v>0</v>
      </c>
      <c r="G253" s="13">
        <f t="shared" si="65"/>
        <v>0</v>
      </c>
      <c r="H253" s="13">
        <f t="shared" si="65"/>
        <v>0</v>
      </c>
      <c r="I253" s="13">
        <f t="shared" si="65"/>
        <v>0</v>
      </c>
      <c r="J253" s="13">
        <f t="shared" si="65"/>
        <v>1</v>
      </c>
      <c r="K253" s="13">
        <f t="shared" si="65"/>
        <v>0</v>
      </c>
      <c r="L253" s="13">
        <f t="shared" si="65"/>
        <v>0</v>
      </c>
      <c r="M253" s="13">
        <f t="shared" si="65"/>
        <v>0</v>
      </c>
      <c r="N253" s="13">
        <f t="shared" si="65"/>
        <v>0</v>
      </c>
      <c r="O253" s="13">
        <f t="shared" si="65"/>
        <v>0</v>
      </c>
      <c r="P253" s="13">
        <f t="shared" si="65"/>
        <v>2</v>
      </c>
      <c r="Q253" s="13">
        <f t="shared" si="65"/>
        <v>1</v>
      </c>
      <c r="R253" s="13">
        <f t="shared" si="65"/>
        <v>4</v>
      </c>
      <c r="S253" s="13">
        <f t="shared" si="65"/>
        <v>1</v>
      </c>
      <c r="T253" s="13">
        <f t="shared" si="65"/>
        <v>1</v>
      </c>
      <c r="U253" s="13">
        <f t="shared" si="65"/>
        <v>9</v>
      </c>
      <c r="V253" s="13">
        <f t="shared" si="65"/>
        <v>20</v>
      </c>
      <c r="W253" s="13">
        <f t="shared" si="65"/>
        <v>27</v>
      </c>
      <c r="X253" s="13">
        <f t="shared" si="65"/>
        <v>60</v>
      </c>
      <c r="Y253" s="13">
        <f t="shared" si="65"/>
        <v>152</v>
      </c>
      <c r="Z253" s="13">
        <f t="shared" si="65"/>
        <v>312</v>
      </c>
      <c r="AA253" s="13">
        <f t="shared" si="65"/>
        <v>376</v>
      </c>
      <c r="AB253" s="13">
        <f t="shared" si="65"/>
        <v>315</v>
      </c>
      <c r="AC253" s="13">
        <f t="shared" si="65"/>
        <v>152</v>
      </c>
      <c r="AD253" s="13">
        <f t="shared" si="65"/>
        <v>27</v>
      </c>
      <c r="AE253" s="14">
        <f t="shared" si="65"/>
        <v>0</v>
      </c>
    </row>
    <row r="254" spans="1:31" ht="21.95" customHeight="1">
      <c r="A254" s="24"/>
      <c r="B254" s="25"/>
      <c r="C254" s="12" t="s">
        <v>2</v>
      </c>
      <c r="D254" s="13">
        <f>J254+K254+L254+M254+N254+O254+P254+Q254+R254+S254+T254+U254+V254+W254+X254+Y254+Z254+AA254+AB254+AC254+AD254+AE254</f>
        <v>820</v>
      </c>
      <c r="E254" s="13">
        <f t="shared" ref="E254:I255" si="66">E257+E260+E263+E266+E269+E272</f>
        <v>0</v>
      </c>
      <c r="F254" s="13">
        <f t="shared" si="66"/>
        <v>0</v>
      </c>
      <c r="G254" s="13">
        <f t="shared" si="66"/>
        <v>0</v>
      </c>
      <c r="H254" s="13">
        <f t="shared" si="66"/>
        <v>0</v>
      </c>
      <c r="I254" s="13">
        <f t="shared" si="66"/>
        <v>0</v>
      </c>
      <c r="J254" s="13">
        <f>E254+F254+G254+H254+I254</f>
        <v>0</v>
      </c>
      <c r="K254" s="13">
        <f t="shared" ref="K254:AE254" si="67">K257+K260+K263+K266+K269+K272</f>
        <v>0</v>
      </c>
      <c r="L254" s="13">
        <f t="shared" si="67"/>
        <v>0</v>
      </c>
      <c r="M254" s="13">
        <f t="shared" si="67"/>
        <v>0</v>
      </c>
      <c r="N254" s="13">
        <f t="shared" si="67"/>
        <v>0</v>
      </c>
      <c r="O254" s="13">
        <f t="shared" si="67"/>
        <v>0</v>
      </c>
      <c r="P254" s="13">
        <f t="shared" si="67"/>
        <v>1</v>
      </c>
      <c r="Q254" s="13">
        <f t="shared" si="67"/>
        <v>1</v>
      </c>
      <c r="R254" s="13">
        <f t="shared" si="67"/>
        <v>3</v>
      </c>
      <c r="S254" s="13">
        <f t="shared" si="67"/>
        <v>1</v>
      </c>
      <c r="T254" s="13">
        <f t="shared" si="67"/>
        <v>1</v>
      </c>
      <c r="U254" s="13">
        <f t="shared" si="67"/>
        <v>7</v>
      </c>
      <c r="V254" s="13">
        <f t="shared" si="67"/>
        <v>16</v>
      </c>
      <c r="W254" s="13">
        <f t="shared" si="67"/>
        <v>19</v>
      </c>
      <c r="X254" s="13">
        <f t="shared" si="67"/>
        <v>40</v>
      </c>
      <c r="Y254" s="13">
        <f t="shared" si="67"/>
        <v>116</v>
      </c>
      <c r="Z254" s="13">
        <f t="shared" si="67"/>
        <v>214</v>
      </c>
      <c r="AA254" s="13">
        <f t="shared" si="67"/>
        <v>198</v>
      </c>
      <c r="AB254" s="13">
        <f t="shared" si="67"/>
        <v>136</v>
      </c>
      <c r="AC254" s="13">
        <f t="shared" si="67"/>
        <v>58</v>
      </c>
      <c r="AD254" s="13">
        <f t="shared" si="67"/>
        <v>9</v>
      </c>
      <c r="AE254" s="14">
        <f t="shared" si="67"/>
        <v>0</v>
      </c>
    </row>
    <row r="255" spans="1:31" ht="21.95" customHeight="1">
      <c r="A255" s="24"/>
      <c r="B255" s="25"/>
      <c r="C255" s="12" t="s">
        <v>3</v>
      </c>
      <c r="D255" s="13">
        <f>J255+K255+L255+M255+N255+O255+P255+Q255+R255+S255+T255+U255+V255+W255+X255+Y255+Z255+AA255+AB255+AC255+AD255+AE255</f>
        <v>640</v>
      </c>
      <c r="E255" s="13">
        <f t="shared" si="66"/>
        <v>1</v>
      </c>
      <c r="F255" s="13">
        <f t="shared" si="66"/>
        <v>0</v>
      </c>
      <c r="G255" s="13">
        <f t="shared" si="66"/>
        <v>0</v>
      </c>
      <c r="H255" s="13">
        <f t="shared" si="66"/>
        <v>0</v>
      </c>
      <c r="I255" s="13">
        <f t="shared" si="66"/>
        <v>0</v>
      </c>
      <c r="J255" s="13">
        <f>E255+F255+G255+H255+I255</f>
        <v>1</v>
      </c>
      <c r="K255" s="13">
        <f t="shared" ref="K255:AE255" si="68">K258+K261+K264+K267+K270+K273</f>
        <v>0</v>
      </c>
      <c r="L255" s="13">
        <f t="shared" si="68"/>
        <v>0</v>
      </c>
      <c r="M255" s="13">
        <f t="shared" si="68"/>
        <v>0</v>
      </c>
      <c r="N255" s="13">
        <f t="shared" si="68"/>
        <v>0</v>
      </c>
      <c r="O255" s="13">
        <f t="shared" si="68"/>
        <v>0</v>
      </c>
      <c r="P255" s="13">
        <f t="shared" si="68"/>
        <v>1</v>
      </c>
      <c r="Q255" s="13">
        <f t="shared" si="68"/>
        <v>0</v>
      </c>
      <c r="R255" s="13">
        <f t="shared" si="68"/>
        <v>1</v>
      </c>
      <c r="S255" s="13">
        <f t="shared" si="68"/>
        <v>0</v>
      </c>
      <c r="T255" s="13">
        <f t="shared" si="68"/>
        <v>0</v>
      </c>
      <c r="U255" s="13">
        <f t="shared" si="68"/>
        <v>2</v>
      </c>
      <c r="V255" s="13">
        <f t="shared" si="68"/>
        <v>4</v>
      </c>
      <c r="W255" s="13">
        <f t="shared" si="68"/>
        <v>8</v>
      </c>
      <c r="X255" s="13">
        <f t="shared" si="68"/>
        <v>20</v>
      </c>
      <c r="Y255" s="13">
        <f t="shared" si="68"/>
        <v>36</v>
      </c>
      <c r="Z255" s="13">
        <f t="shared" si="68"/>
        <v>98</v>
      </c>
      <c r="AA255" s="13">
        <f t="shared" si="68"/>
        <v>178</v>
      </c>
      <c r="AB255" s="13">
        <f t="shared" si="68"/>
        <v>179</v>
      </c>
      <c r="AC255" s="13">
        <f t="shared" si="68"/>
        <v>94</v>
      </c>
      <c r="AD255" s="13">
        <f t="shared" si="68"/>
        <v>18</v>
      </c>
      <c r="AE255" s="14">
        <f t="shared" si="68"/>
        <v>0</v>
      </c>
    </row>
    <row r="256" spans="1:31" ht="21.95" customHeight="1">
      <c r="A256" s="23">
        <v>10100</v>
      </c>
      <c r="B256" s="25" t="s">
        <v>226</v>
      </c>
      <c r="C256" s="12" t="s">
        <v>1</v>
      </c>
      <c r="D256" s="13">
        <f>D257+D258</f>
        <v>1</v>
      </c>
      <c r="E256" s="13"/>
      <c r="F256" s="13"/>
      <c r="G256" s="13"/>
      <c r="H256" s="13"/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13">
        <v>0</v>
      </c>
      <c r="P256" s="13">
        <v>0</v>
      </c>
      <c r="Q256" s="13">
        <v>0</v>
      </c>
      <c r="R256" s="13">
        <v>1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13">
        <v>0</v>
      </c>
      <c r="AD256" s="13">
        <v>0</v>
      </c>
      <c r="AE256" s="14">
        <v>0</v>
      </c>
    </row>
    <row r="257" spans="1:31" ht="21.95" customHeight="1">
      <c r="A257" s="24"/>
      <c r="B257" s="25"/>
      <c r="C257" s="12" t="s">
        <v>2</v>
      </c>
      <c r="D257" s="13">
        <f>J257+K257+L257+M257+N257+O257+P257+Q257+R257+S257+T257+U257+V257+W257+X257+Y257+Z257+AA257+AB257+AC257+AD257+AE257</f>
        <v>1</v>
      </c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>
        <v>1</v>
      </c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4"/>
    </row>
    <row r="258" spans="1:31" ht="21.95" customHeight="1">
      <c r="A258" s="24"/>
      <c r="B258" s="25"/>
      <c r="C258" s="12" t="s">
        <v>3</v>
      </c>
      <c r="D258" s="13">
        <f>J258+K258+L258+M258+N258+O258+P258+Q258+R258+S258+T258+U258+V258+W258+X258+Y258+Z258+AA258+AB258+AC258+AD258+AE258</f>
        <v>0</v>
      </c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4"/>
    </row>
    <row r="259" spans="1:31" ht="21.95" customHeight="1">
      <c r="A259" s="23">
        <v>10200</v>
      </c>
      <c r="B259" s="25" t="s">
        <v>25</v>
      </c>
      <c r="C259" s="12" t="s">
        <v>1</v>
      </c>
      <c r="D259" s="13">
        <f>D260+D261</f>
        <v>968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13">
        <v>0</v>
      </c>
      <c r="P259" s="13">
        <v>2</v>
      </c>
      <c r="Q259" s="13">
        <v>1</v>
      </c>
      <c r="R259" s="13">
        <v>2</v>
      </c>
      <c r="S259" s="13">
        <v>1</v>
      </c>
      <c r="T259" s="13">
        <v>0</v>
      </c>
      <c r="U259" s="13">
        <v>6</v>
      </c>
      <c r="V259" s="13">
        <v>12</v>
      </c>
      <c r="W259" s="13">
        <v>17</v>
      </c>
      <c r="X259" s="13">
        <v>36</v>
      </c>
      <c r="Y259" s="13">
        <v>86</v>
      </c>
      <c r="Z259" s="13">
        <v>199</v>
      </c>
      <c r="AA259" s="13">
        <v>257</v>
      </c>
      <c r="AB259" s="13">
        <v>217</v>
      </c>
      <c r="AC259" s="13">
        <v>115</v>
      </c>
      <c r="AD259" s="13">
        <v>17</v>
      </c>
      <c r="AE259" s="14">
        <f>AE260+AE261</f>
        <v>0</v>
      </c>
    </row>
    <row r="260" spans="1:31" ht="21.95" customHeight="1">
      <c r="A260" s="24"/>
      <c r="B260" s="25"/>
      <c r="C260" s="12" t="s">
        <v>2</v>
      </c>
      <c r="D260" s="13">
        <f>J260+K260+L260+M260+N260+O260+P260+Q260+R260+S260+T260+U260+V260+W260+X260+Y260+Z260+AA260+AB260+AC260+AD260+AE260</f>
        <v>522</v>
      </c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>
        <v>1</v>
      </c>
      <c r="Q260" s="13">
        <v>1</v>
      </c>
      <c r="R260" s="13">
        <v>2</v>
      </c>
      <c r="S260" s="13">
        <v>1</v>
      </c>
      <c r="T260" s="13"/>
      <c r="U260" s="13">
        <v>5</v>
      </c>
      <c r="V260" s="13">
        <v>11</v>
      </c>
      <c r="W260" s="13">
        <v>12</v>
      </c>
      <c r="X260" s="13">
        <v>21</v>
      </c>
      <c r="Y260" s="13">
        <v>69</v>
      </c>
      <c r="Z260" s="13">
        <v>130</v>
      </c>
      <c r="AA260" s="13">
        <v>126</v>
      </c>
      <c r="AB260" s="13">
        <v>91</v>
      </c>
      <c r="AC260" s="13">
        <v>45</v>
      </c>
      <c r="AD260" s="13">
        <v>7</v>
      </c>
      <c r="AE260" s="14"/>
    </row>
    <row r="261" spans="1:31" ht="21.95" customHeight="1">
      <c r="A261" s="24"/>
      <c r="B261" s="25"/>
      <c r="C261" s="12" t="s">
        <v>3</v>
      </c>
      <c r="D261" s="13">
        <f>J261+K261+L261+M261+N261+O261+P261+Q261+R261+S261+T261+U261+V261+W261+X261+Y261+Z261+AA261+AB261+AC261+AD261+AE261</f>
        <v>446</v>
      </c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>
        <v>1</v>
      </c>
      <c r="Q261" s="13"/>
      <c r="R261" s="13"/>
      <c r="S261" s="13"/>
      <c r="T261" s="13"/>
      <c r="U261" s="13">
        <v>1</v>
      </c>
      <c r="V261" s="13">
        <v>1</v>
      </c>
      <c r="W261" s="13">
        <v>5</v>
      </c>
      <c r="X261" s="13">
        <v>15</v>
      </c>
      <c r="Y261" s="13">
        <v>17</v>
      </c>
      <c r="Z261" s="13">
        <v>69</v>
      </c>
      <c r="AA261" s="13">
        <v>131</v>
      </c>
      <c r="AB261" s="13">
        <v>126</v>
      </c>
      <c r="AC261" s="13">
        <v>70</v>
      </c>
      <c r="AD261" s="13">
        <v>10</v>
      </c>
      <c r="AE261" s="14"/>
    </row>
    <row r="262" spans="1:31" ht="21.95" customHeight="1">
      <c r="A262" s="23">
        <v>10300</v>
      </c>
      <c r="B262" s="25" t="s">
        <v>227</v>
      </c>
      <c r="C262" s="12" t="s">
        <v>1</v>
      </c>
      <c r="D262" s="13">
        <f>D263+D264</f>
        <v>6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13">
        <v>0</v>
      </c>
      <c r="P262" s="13">
        <v>0</v>
      </c>
      <c r="Q262" s="13">
        <v>0</v>
      </c>
      <c r="R262" s="13">
        <v>0</v>
      </c>
      <c r="S262" s="13">
        <v>0</v>
      </c>
      <c r="T262" s="13">
        <v>0</v>
      </c>
      <c r="U262" s="13">
        <v>0</v>
      </c>
      <c r="V262" s="13">
        <v>0</v>
      </c>
      <c r="W262" s="13">
        <v>0</v>
      </c>
      <c r="X262" s="13">
        <v>0</v>
      </c>
      <c r="Y262" s="13">
        <v>0</v>
      </c>
      <c r="Z262" s="13">
        <v>2</v>
      </c>
      <c r="AA262" s="13">
        <v>3</v>
      </c>
      <c r="AB262" s="13">
        <v>0</v>
      </c>
      <c r="AC262" s="13">
        <v>1</v>
      </c>
      <c r="AD262" s="13">
        <v>0</v>
      </c>
      <c r="AE262" s="14">
        <f>AE263+AE264</f>
        <v>0</v>
      </c>
    </row>
    <row r="263" spans="1:31" ht="21.95" customHeight="1">
      <c r="A263" s="24"/>
      <c r="B263" s="25"/>
      <c r="C263" s="12" t="s">
        <v>2</v>
      </c>
      <c r="D263" s="13">
        <f>J263+K263+L263+M263+N263+O263+P263+Q263+R263+S263+T263+U263+V263+W263+X263+Y263+Z263+AA263+AB263+AC263+AD263+AE263</f>
        <v>2</v>
      </c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>
        <v>1</v>
      </c>
      <c r="AA263" s="13">
        <v>1</v>
      </c>
      <c r="AB263" s="13"/>
      <c r="AC263" s="13"/>
      <c r="AD263" s="13"/>
      <c r="AE263" s="14"/>
    </row>
    <row r="264" spans="1:31" ht="21.95" customHeight="1">
      <c r="A264" s="24"/>
      <c r="B264" s="25"/>
      <c r="C264" s="12" t="s">
        <v>3</v>
      </c>
      <c r="D264" s="13">
        <f>J264+K264+L264+M264+N264+O264+P264+Q264+R264+S264+T264+U264+V264+W264+X264+Y264+Z264+AA264+AB264+AC264+AD264+AE264</f>
        <v>4</v>
      </c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>
        <v>1</v>
      </c>
      <c r="AA264" s="13">
        <v>2</v>
      </c>
      <c r="AB264" s="13"/>
      <c r="AC264" s="13">
        <v>1</v>
      </c>
      <c r="AD264" s="13"/>
      <c r="AE264" s="14"/>
    </row>
    <row r="265" spans="1:31" ht="21.95" customHeight="1">
      <c r="A265" s="23">
        <v>10400</v>
      </c>
      <c r="B265" s="25" t="s">
        <v>228</v>
      </c>
      <c r="C265" s="12" t="s">
        <v>1</v>
      </c>
      <c r="D265" s="13">
        <f>D266+D267</f>
        <v>122</v>
      </c>
      <c r="E265" s="13">
        <v>1</v>
      </c>
      <c r="F265" s="13">
        <v>0</v>
      </c>
      <c r="G265" s="13">
        <v>0</v>
      </c>
      <c r="H265" s="13">
        <v>0</v>
      </c>
      <c r="I265" s="13">
        <v>0</v>
      </c>
      <c r="J265" s="13">
        <v>1</v>
      </c>
      <c r="K265" s="13">
        <v>0</v>
      </c>
      <c r="L265" s="13">
        <v>0</v>
      </c>
      <c r="M265" s="13">
        <v>0</v>
      </c>
      <c r="N265" s="13">
        <v>0</v>
      </c>
      <c r="O265" s="13">
        <v>0</v>
      </c>
      <c r="P265" s="13">
        <v>0</v>
      </c>
      <c r="Q265" s="13">
        <v>0</v>
      </c>
      <c r="R265" s="13">
        <v>0</v>
      </c>
      <c r="S265" s="13">
        <v>0</v>
      </c>
      <c r="T265" s="13">
        <v>0</v>
      </c>
      <c r="U265" s="13">
        <v>1</v>
      </c>
      <c r="V265" s="13">
        <v>2</v>
      </c>
      <c r="W265" s="13">
        <v>2</v>
      </c>
      <c r="X265" s="13">
        <v>9</v>
      </c>
      <c r="Y265" s="13">
        <v>21</v>
      </c>
      <c r="Z265" s="13">
        <v>34</v>
      </c>
      <c r="AA265" s="13">
        <v>29</v>
      </c>
      <c r="AB265" s="13">
        <v>17</v>
      </c>
      <c r="AC265" s="13">
        <v>3</v>
      </c>
      <c r="AD265" s="13">
        <v>3</v>
      </c>
      <c r="AE265" s="14">
        <f>AE266+AE267</f>
        <v>0</v>
      </c>
    </row>
    <row r="266" spans="1:31" ht="21.95" customHeight="1">
      <c r="A266" s="24"/>
      <c r="B266" s="25"/>
      <c r="C266" s="12" t="s">
        <v>2</v>
      </c>
      <c r="D266" s="13">
        <f>J266+K266+L266+M266+N266+O266+P266+Q266+R266+S266+T266+U266+V266+W266+X266+Y266+Z266+AA266+AB266+AC266+AD266+AE266</f>
        <v>99</v>
      </c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>
        <v>1</v>
      </c>
      <c r="V266" s="13">
        <v>1</v>
      </c>
      <c r="W266" s="13">
        <v>2</v>
      </c>
      <c r="X266" s="13">
        <v>8</v>
      </c>
      <c r="Y266" s="13">
        <v>18</v>
      </c>
      <c r="Z266" s="13">
        <v>32</v>
      </c>
      <c r="AA266" s="13">
        <v>21</v>
      </c>
      <c r="AB266" s="13">
        <v>14</v>
      </c>
      <c r="AC266" s="13">
        <v>2</v>
      </c>
      <c r="AD266" s="13"/>
      <c r="AE266" s="14"/>
    </row>
    <row r="267" spans="1:31" ht="21.95" customHeight="1">
      <c r="A267" s="24"/>
      <c r="B267" s="25"/>
      <c r="C267" s="12" t="s">
        <v>3</v>
      </c>
      <c r="D267" s="13">
        <f>J267+K267+L267+M267+N267+O267+P267+Q267+R267+S267+T267+U267+V267+W267+X267+Y267+Z267+AA267+AB267+AC267+AD267+AE267</f>
        <v>23</v>
      </c>
      <c r="E267" s="13">
        <v>1</v>
      </c>
      <c r="F267" s="13"/>
      <c r="G267" s="13"/>
      <c r="H267" s="13"/>
      <c r="I267" s="13"/>
      <c r="J267" s="13">
        <v>1</v>
      </c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>
        <v>1</v>
      </c>
      <c r="W267" s="13"/>
      <c r="X267" s="13">
        <v>1</v>
      </c>
      <c r="Y267" s="13">
        <v>3</v>
      </c>
      <c r="Z267" s="13">
        <v>2</v>
      </c>
      <c r="AA267" s="13">
        <v>8</v>
      </c>
      <c r="AB267" s="13">
        <v>3</v>
      </c>
      <c r="AC267" s="13">
        <v>1</v>
      </c>
      <c r="AD267" s="13">
        <v>3</v>
      </c>
      <c r="AE267" s="14"/>
    </row>
    <row r="268" spans="1:31" ht="21.95" customHeight="1">
      <c r="A268" s="23">
        <v>10500</v>
      </c>
      <c r="B268" s="25" t="s">
        <v>26</v>
      </c>
      <c r="C268" s="12" t="s">
        <v>1</v>
      </c>
      <c r="D268" s="13">
        <f>D269+D270</f>
        <v>12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13">
        <v>0</v>
      </c>
      <c r="P268" s="13">
        <v>0</v>
      </c>
      <c r="Q268" s="13">
        <v>0</v>
      </c>
      <c r="R268" s="13">
        <v>0</v>
      </c>
      <c r="S268" s="13">
        <v>0</v>
      </c>
      <c r="T268" s="13">
        <v>0</v>
      </c>
      <c r="U268" s="13">
        <v>0</v>
      </c>
      <c r="V268" s="13">
        <v>1</v>
      </c>
      <c r="W268" s="13">
        <v>0</v>
      </c>
      <c r="X268" s="13">
        <v>1</v>
      </c>
      <c r="Y268" s="13">
        <v>0</v>
      </c>
      <c r="Z268" s="13">
        <v>2</v>
      </c>
      <c r="AA268" s="13">
        <v>2</v>
      </c>
      <c r="AB268" s="13">
        <v>3</v>
      </c>
      <c r="AC268" s="13">
        <v>2</v>
      </c>
      <c r="AD268" s="13">
        <v>1</v>
      </c>
      <c r="AE268" s="14">
        <f>AE269+AE270</f>
        <v>0</v>
      </c>
    </row>
    <row r="269" spans="1:31" ht="21.95" customHeight="1">
      <c r="A269" s="24"/>
      <c r="B269" s="25"/>
      <c r="C269" s="12" t="s">
        <v>2</v>
      </c>
      <c r="D269" s="13">
        <f>J269+K269+L269+M269+N269+O269+P269+Q269+R269+S269+T269+U269+V269+W269+X269+Y269+Z269+AA269+AB269+AC269+AD269+AE269</f>
        <v>3</v>
      </c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>
        <v>1</v>
      </c>
      <c r="Y269" s="13"/>
      <c r="Z269" s="13"/>
      <c r="AA269" s="13">
        <v>1</v>
      </c>
      <c r="AB269" s="13">
        <v>1</v>
      </c>
      <c r="AC269" s="13"/>
      <c r="AD269" s="13"/>
      <c r="AE269" s="14"/>
    </row>
    <row r="270" spans="1:31" ht="21.95" customHeight="1">
      <c r="A270" s="24"/>
      <c r="B270" s="25"/>
      <c r="C270" s="12" t="s">
        <v>3</v>
      </c>
      <c r="D270" s="13">
        <f>J270+K270+L270+M270+N270+O270+P270+Q270+R270+S270+T270+U270+V270+W270+X270+Y270+Z270+AA270+AB270+AC270+AD270+AE270</f>
        <v>9</v>
      </c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>
        <v>1</v>
      </c>
      <c r="W270" s="13"/>
      <c r="X270" s="13"/>
      <c r="Y270" s="13"/>
      <c r="Z270" s="13">
        <v>2</v>
      </c>
      <c r="AA270" s="13">
        <v>1</v>
      </c>
      <c r="AB270" s="13">
        <v>2</v>
      </c>
      <c r="AC270" s="13">
        <v>2</v>
      </c>
      <c r="AD270" s="13">
        <v>1</v>
      </c>
      <c r="AE270" s="14"/>
    </row>
    <row r="271" spans="1:31" ht="21.95" customHeight="1">
      <c r="A271" s="23">
        <v>10600</v>
      </c>
      <c r="B271" s="25" t="s">
        <v>229</v>
      </c>
      <c r="C271" s="12" t="s">
        <v>1</v>
      </c>
      <c r="D271" s="13">
        <f>D272+D273</f>
        <v>351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13">
        <v>0</v>
      </c>
      <c r="P271" s="13">
        <v>0</v>
      </c>
      <c r="Q271" s="13">
        <v>0</v>
      </c>
      <c r="R271" s="13">
        <v>1</v>
      </c>
      <c r="S271" s="13">
        <v>0</v>
      </c>
      <c r="T271" s="13">
        <v>1</v>
      </c>
      <c r="U271" s="13">
        <v>2</v>
      </c>
      <c r="V271" s="13">
        <v>5</v>
      </c>
      <c r="W271" s="13">
        <v>8</v>
      </c>
      <c r="X271" s="13">
        <v>14</v>
      </c>
      <c r="Y271" s="13">
        <v>45</v>
      </c>
      <c r="Z271" s="13">
        <v>75</v>
      </c>
      <c r="AA271" s="13">
        <v>85</v>
      </c>
      <c r="AB271" s="13">
        <v>78</v>
      </c>
      <c r="AC271" s="13">
        <v>31</v>
      </c>
      <c r="AD271" s="13">
        <v>6</v>
      </c>
      <c r="AE271" s="14">
        <f>AE272+AE273</f>
        <v>0</v>
      </c>
    </row>
    <row r="272" spans="1:31" ht="21.95" customHeight="1">
      <c r="A272" s="24"/>
      <c r="B272" s="25"/>
      <c r="C272" s="12" t="s">
        <v>2</v>
      </c>
      <c r="D272" s="13">
        <f>J272+K272+L272+M272+N272+O272+P272+Q272+R272+S272+T272+U272+V272+W272+X272+Y272+Z272+AA272+AB272+AC272+AD272+AE272</f>
        <v>193</v>
      </c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>
        <v>1</v>
      </c>
      <c r="U272" s="13">
        <v>1</v>
      </c>
      <c r="V272" s="13">
        <v>4</v>
      </c>
      <c r="W272" s="13">
        <v>5</v>
      </c>
      <c r="X272" s="13">
        <v>10</v>
      </c>
      <c r="Y272" s="13">
        <v>29</v>
      </c>
      <c r="Z272" s="13">
        <v>51</v>
      </c>
      <c r="AA272" s="13">
        <v>49</v>
      </c>
      <c r="AB272" s="13">
        <v>30</v>
      </c>
      <c r="AC272" s="13">
        <v>11</v>
      </c>
      <c r="AD272" s="13">
        <v>2</v>
      </c>
      <c r="AE272" s="14"/>
    </row>
    <row r="273" spans="1:31" ht="21.95" customHeight="1">
      <c r="A273" s="24"/>
      <c r="B273" s="25"/>
      <c r="C273" s="12" t="s">
        <v>3</v>
      </c>
      <c r="D273" s="13">
        <f>J273+K273+L273+M273+N273+O273+P273+Q273+R273+S273+T273+U273+V273+W273+X273+Y273+Z273+AA273+AB273+AC273+AD273+AE273</f>
        <v>158</v>
      </c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>
        <v>1</v>
      </c>
      <c r="S273" s="13"/>
      <c r="T273" s="13"/>
      <c r="U273" s="13">
        <v>1</v>
      </c>
      <c r="V273" s="13">
        <v>1</v>
      </c>
      <c r="W273" s="13">
        <v>3</v>
      </c>
      <c r="X273" s="13">
        <v>4</v>
      </c>
      <c r="Y273" s="13">
        <v>16</v>
      </c>
      <c r="Z273" s="13">
        <v>24</v>
      </c>
      <c r="AA273" s="13">
        <v>36</v>
      </c>
      <c r="AB273" s="13">
        <v>48</v>
      </c>
      <c r="AC273" s="13">
        <v>20</v>
      </c>
      <c r="AD273" s="13">
        <v>4</v>
      </c>
      <c r="AE273" s="14"/>
    </row>
    <row r="274" spans="1:31" ht="21.95" customHeight="1">
      <c r="A274" s="23">
        <v>11000</v>
      </c>
      <c r="B274" s="25" t="s">
        <v>230</v>
      </c>
      <c r="C274" s="12" t="s">
        <v>1</v>
      </c>
      <c r="D274" s="13">
        <f t="shared" ref="D274:AE274" si="69">D275+D276</f>
        <v>273</v>
      </c>
      <c r="E274" s="13">
        <f t="shared" si="69"/>
        <v>1</v>
      </c>
      <c r="F274" s="13">
        <f t="shared" si="69"/>
        <v>0</v>
      </c>
      <c r="G274" s="13">
        <f t="shared" si="69"/>
        <v>0</v>
      </c>
      <c r="H274" s="13">
        <f t="shared" si="69"/>
        <v>0</v>
      </c>
      <c r="I274" s="13">
        <f t="shared" si="69"/>
        <v>0</v>
      </c>
      <c r="J274" s="13">
        <f t="shared" si="69"/>
        <v>1</v>
      </c>
      <c r="K274" s="13">
        <f t="shared" si="69"/>
        <v>0</v>
      </c>
      <c r="L274" s="13">
        <f t="shared" si="69"/>
        <v>0</v>
      </c>
      <c r="M274" s="13">
        <f t="shared" si="69"/>
        <v>0</v>
      </c>
      <c r="N274" s="13">
        <f t="shared" si="69"/>
        <v>0</v>
      </c>
      <c r="O274" s="13">
        <f t="shared" si="69"/>
        <v>1</v>
      </c>
      <c r="P274" s="13">
        <f t="shared" si="69"/>
        <v>1</v>
      </c>
      <c r="Q274" s="13">
        <f t="shared" si="69"/>
        <v>1</v>
      </c>
      <c r="R274" s="13">
        <f t="shared" si="69"/>
        <v>1</v>
      </c>
      <c r="S274" s="13">
        <f t="shared" si="69"/>
        <v>6</v>
      </c>
      <c r="T274" s="13">
        <f t="shared" si="69"/>
        <v>2</v>
      </c>
      <c r="U274" s="13">
        <f t="shared" si="69"/>
        <v>10</v>
      </c>
      <c r="V274" s="13">
        <f t="shared" si="69"/>
        <v>20</v>
      </c>
      <c r="W274" s="13">
        <f t="shared" si="69"/>
        <v>14</v>
      </c>
      <c r="X274" s="13">
        <f t="shared" si="69"/>
        <v>19</v>
      </c>
      <c r="Y274" s="13">
        <f t="shared" si="69"/>
        <v>37</v>
      </c>
      <c r="Z274" s="13">
        <f t="shared" si="69"/>
        <v>42</v>
      </c>
      <c r="AA274" s="13">
        <f t="shared" si="69"/>
        <v>57</v>
      </c>
      <c r="AB274" s="13">
        <f t="shared" si="69"/>
        <v>34</v>
      </c>
      <c r="AC274" s="13">
        <f t="shared" si="69"/>
        <v>21</v>
      </c>
      <c r="AD274" s="13">
        <f t="shared" si="69"/>
        <v>6</v>
      </c>
      <c r="AE274" s="14">
        <f t="shared" si="69"/>
        <v>0</v>
      </c>
    </row>
    <row r="275" spans="1:31" ht="21.95" customHeight="1">
      <c r="A275" s="24"/>
      <c r="B275" s="25"/>
      <c r="C275" s="12" t="s">
        <v>2</v>
      </c>
      <c r="D275" s="13">
        <f>J275+K275+L275+M275+N275+O275+P275+Q275+R275+S275+T275+U275+V275+W275+X275+Y275+Z275+AA275+AB275+AC275+AD275+AE275</f>
        <v>134</v>
      </c>
      <c r="E275" s="13">
        <f t="shared" ref="E275:I276" si="70">E278+E281+E284+E293</f>
        <v>0</v>
      </c>
      <c r="F275" s="13">
        <f t="shared" si="70"/>
        <v>0</v>
      </c>
      <c r="G275" s="13">
        <f t="shared" si="70"/>
        <v>0</v>
      </c>
      <c r="H275" s="13">
        <f t="shared" si="70"/>
        <v>0</v>
      </c>
      <c r="I275" s="13">
        <f t="shared" si="70"/>
        <v>0</v>
      </c>
      <c r="J275" s="13">
        <f>E275+F275+G275+H275+I275</f>
        <v>0</v>
      </c>
      <c r="K275" s="13">
        <f t="shared" ref="K275:AE275" si="71">K278+K281+K284+K293</f>
        <v>0</v>
      </c>
      <c r="L275" s="13">
        <f t="shared" si="71"/>
        <v>0</v>
      </c>
      <c r="M275" s="13">
        <f t="shared" si="71"/>
        <v>0</v>
      </c>
      <c r="N275" s="13">
        <f t="shared" si="71"/>
        <v>0</v>
      </c>
      <c r="O275" s="13">
        <f t="shared" si="71"/>
        <v>1</v>
      </c>
      <c r="P275" s="13">
        <f t="shared" si="71"/>
        <v>1</v>
      </c>
      <c r="Q275" s="13">
        <f t="shared" si="71"/>
        <v>0</v>
      </c>
      <c r="R275" s="13">
        <f t="shared" si="71"/>
        <v>0</v>
      </c>
      <c r="S275" s="13">
        <f t="shared" si="71"/>
        <v>5</v>
      </c>
      <c r="T275" s="13">
        <f t="shared" si="71"/>
        <v>1</v>
      </c>
      <c r="U275" s="13">
        <f t="shared" si="71"/>
        <v>9</v>
      </c>
      <c r="V275" s="13">
        <f t="shared" si="71"/>
        <v>15</v>
      </c>
      <c r="W275" s="13">
        <f t="shared" si="71"/>
        <v>11</v>
      </c>
      <c r="X275" s="13">
        <f t="shared" si="71"/>
        <v>10</v>
      </c>
      <c r="Y275" s="13">
        <f t="shared" si="71"/>
        <v>24</v>
      </c>
      <c r="Z275" s="13">
        <f t="shared" si="71"/>
        <v>21</v>
      </c>
      <c r="AA275" s="13">
        <f t="shared" si="71"/>
        <v>19</v>
      </c>
      <c r="AB275" s="13">
        <f t="shared" si="71"/>
        <v>10</v>
      </c>
      <c r="AC275" s="13">
        <f t="shared" si="71"/>
        <v>6</v>
      </c>
      <c r="AD275" s="13">
        <f t="shared" si="71"/>
        <v>1</v>
      </c>
      <c r="AE275" s="14">
        <f t="shared" si="71"/>
        <v>0</v>
      </c>
    </row>
    <row r="276" spans="1:31" ht="21.95" customHeight="1">
      <c r="A276" s="24"/>
      <c r="B276" s="25"/>
      <c r="C276" s="12" t="s">
        <v>3</v>
      </c>
      <c r="D276" s="13">
        <f>J276+K276+L276+M276+N276+O276+P276+Q276+R276+S276+T276+U276+V276+W276+X276+Y276+Z276+AA276+AB276+AC276+AD276+AE276</f>
        <v>139</v>
      </c>
      <c r="E276" s="13">
        <f t="shared" si="70"/>
        <v>1</v>
      </c>
      <c r="F276" s="13">
        <f t="shared" si="70"/>
        <v>0</v>
      </c>
      <c r="G276" s="13">
        <f t="shared" si="70"/>
        <v>0</v>
      </c>
      <c r="H276" s="13">
        <f t="shared" si="70"/>
        <v>0</v>
      </c>
      <c r="I276" s="13">
        <f t="shared" si="70"/>
        <v>0</v>
      </c>
      <c r="J276" s="13">
        <f>E276+F276+G276+H276+I276</f>
        <v>1</v>
      </c>
      <c r="K276" s="13">
        <f t="shared" ref="K276:AE276" si="72">K279+K282+K285+K294</f>
        <v>0</v>
      </c>
      <c r="L276" s="13">
        <f t="shared" si="72"/>
        <v>0</v>
      </c>
      <c r="M276" s="13">
        <f t="shared" si="72"/>
        <v>0</v>
      </c>
      <c r="N276" s="13">
        <f t="shared" si="72"/>
        <v>0</v>
      </c>
      <c r="O276" s="13">
        <f t="shared" si="72"/>
        <v>0</v>
      </c>
      <c r="P276" s="13">
        <f t="shared" si="72"/>
        <v>0</v>
      </c>
      <c r="Q276" s="13">
        <f t="shared" si="72"/>
        <v>1</v>
      </c>
      <c r="R276" s="13">
        <f t="shared" si="72"/>
        <v>1</v>
      </c>
      <c r="S276" s="13">
        <f t="shared" si="72"/>
        <v>1</v>
      </c>
      <c r="T276" s="13">
        <f t="shared" si="72"/>
        <v>1</v>
      </c>
      <c r="U276" s="13">
        <f t="shared" si="72"/>
        <v>1</v>
      </c>
      <c r="V276" s="13">
        <f t="shared" si="72"/>
        <v>5</v>
      </c>
      <c r="W276" s="13">
        <f t="shared" si="72"/>
        <v>3</v>
      </c>
      <c r="X276" s="13">
        <f t="shared" si="72"/>
        <v>9</v>
      </c>
      <c r="Y276" s="13">
        <f t="shared" si="72"/>
        <v>13</v>
      </c>
      <c r="Z276" s="13">
        <f t="shared" si="72"/>
        <v>21</v>
      </c>
      <c r="AA276" s="13">
        <f t="shared" si="72"/>
        <v>38</v>
      </c>
      <c r="AB276" s="13">
        <f t="shared" si="72"/>
        <v>24</v>
      </c>
      <c r="AC276" s="13">
        <f t="shared" si="72"/>
        <v>15</v>
      </c>
      <c r="AD276" s="13">
        <f t="shared" si="72"/>
        <v>5</v>
      </c>
      <c r="AE276" s="14">
        <f t="shared" si="72"/>
        <v>0</v>
      </c>
    </row>
    <row r="277" spans="1:31" ht="21.95" customHeight="1">
      <c r="A277" s="23">
        <v>11100</v>
      </c>
      <c r="B277" s="25" t="s">
        <v>231</v>
      </c>
      <c r="C277" s="12" t="s">
        <v>1</v>
      </c>
      <c r="D277" s="13">
        <f>D278+D279</f>
        <v>15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13">
        <v>0</v>
      </c>
      <c r="P277" s="13">
        <v>0</v>
      </c>
      <c r="Q277" s="13">
        <v>0</v>
      </c>
      <c r="R277" s="13">
        <v>0</v>
      </c>
      <c r="S277" s="13">
        <v>0</v>
      </c>
      <c r="T277" s="13">
        <v>0</v>
      </c>
      <c r="U277" s="13">
        <v>0</v>
      </c>
      <c r="V277" s="13">
        <v>2</v>
      </c>
      <c r="W277" s="13">
        <v>1</v>
      </c>
      <c r="X277" s="13">
        <v>2</v>
      </c>
      <c r="Y277" s="13">
        <v>2</v>
      </c>
      <c r="Z277" s="13">
        <v>3</v>
      </c>
      <c r="AA277" s="13">
        <v>2</v>
      </c>
      <c r="AB277" s="13">
        <v>2</v>
      </c>
      <c r="AC277" s="13">
        <v>0</v>
      </c>
      <c r="AD277" s="13">
        <v>1</v>
      </c>
      <c r="AE277" s="14">
        <f>AE278+AE279</f>
        <v>0</v>
      </c>
    </row>
    <row r="278" spans="1:31" ht="21.95" customHeight="1">
      <c r="A278" s="24"/>
      <c r="B278" s="25"/>
      <c r="C278" s="12" t="s">
        <v>2</v>
      </c>
      <c r="D278" s="13">
        <f>J278+K278+L278+M278+N278+O278+P278+Q278+R278+S278+T278+U278+V278+W278+X278+Y278+Z278+AA278+AB278+AC278+AD278+AE278</f>
        <v>9</v>
      </c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>
        <v>2</v>
      </c>
      <c r="W278" s="13"/>
      <c r="X278" s="13">
        <v>2</v>
      </c>
      <c r="Y278" s="13">
        <v>2</v>
      </c>
      <c r="Z278" s="13">
        <v>1</v>
      </c>
      <c r="AA278" s="13">
        <v>2</v>
      </c>
      <c r="AB278" s="13"/>
      <c r="AC278" s="13"/>
      <c r="AD278" s="13"/>
      <c r="AE278" s="14"/>
    </row>
    <row r="279" spans="1:31" ht="21.95" customHeight="1">
      <c r="A279" s="24"/>
      <c r="B279" s="25"/>
      <c r="C279" s="12" t="s">
        <v>3</v>
      </c>
      <c r="D279" s="13">
        <f>J279+K279+L279+M279+N279+O279+P279+Q279+R279+S279+T279+U279+V279+W279+X279+Y279+Z279+AA279+AB279+AC279+AD279+AE279</f>
        <v>6</v>
      </c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>
        <v>1</v>
      </c>
      <c r="X279" s="13"/>
      <c r="Y279" s="13"/>
      <c r="Z279" s="13">
        <v>2</v>
      </c>
      <c r="AA279" s="13"/>
      <c r="AB279" s="13">
        <v>2</v>
      </c>
      <c r="AC279" s="13"/>
      <c r="AD279" s="13">
        <v>1</v>
      </c>
      <c r="AE279" s="14"/>
    </row>
    <row r="280" spans="1:31" ht="21.95" customHeight="1">
      <c r="A280" s="23">
        <v>11200</v>
      </c>
      <c r="B280" s="25" t="s">
        <v>232</v>
      </c>
      <c r="C280" s="12" t="s">
        <v>1</v>
      </c>
      <c r="D280" s="13">
        <f>D281+D282</f>
        <v>41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13">
        <v>0</v>
      </c>
      <c r="P280" s="13">
        <v>0</v>
      </c>
      <c r="Q280" s="13">
        <v>0</v>
      </c>
      <c r="R280" s="13">
        <v>0</v>
      </c>
      <c r="S280" s="13">
        <v>0</v>
      </c>
      <c r="T280" s="13">
        <v>0</v>
      </c>
      <c r="U280" s="13">
        <v>0</v>
      </c>
      <c r="V280" s="13">
        <v>1</v>
      </c>
      <c r="W280" s="13">
        <v>0</v>
      </c>
      <c r="X280" s="13">
        <v>3</v>
      </c>
      <c r="Y280" s="13">
        <v>6</v>
      </c>
      <c r="Z280" s="13">
        <v>9</v>
      </c>
      <c r="AA280" s="13">
        <v>12</v>
      </c>
      <c r="AB280" s="13">
        <v>7</v>
      </c>
      <c r="AC280" s="13">
        <v>3</v>
      </c>
      <c r="AD280" s="13">
        <v>0</v>
      </c>
      <c r="AE280" s="14">
        <f>AE281+AE282</f>
        <v>0</v>
      </c>
    </row>
    <row r="281" spans="1:31" ht="21.95" customHeight="1">
      <c r="A281" s="24"/>
      <c r="B281" s="25"/>
      <c r="C281" s="12" t="s">
        <v>2</v>
      </c>
      <c r="D281" s="13">
        <f>J281+K281+L281+M281+N281+O281+P281+Q281+R281+S281+T281+U281+V281+W281+X281+Y281+Z281+AA281+AB281+AC281+AD281+AE281</f>
        <v>17</v>
      </c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>
        <v>1</v>
      </c>
      <c r="Y281" s="13">
        <v>4</v>
      </c>
      <c r="Z281" s="13">
        <v>5</v>
      </c>
      <c r="AA281" s="13">
        <v>5</v>
      </c>
      <c r="AB281" s="13">
        <v>1</v>
      </c>
      <c r="AC281" s="13">
        <v>1</v>
      </c>
      <c r="AD281" s="13"/>
      <c r="AE281" s="14"/>
    </row>
    <row r="282" spans="1:31" ht="21.95" customHeight="1">
      <c r="A282" s="24"/>
      <c r="B282" s="25"/>
      <c r="C282" s="12" t="s">
        <v>3</v>
      </c>
      <c r="D282" s="13">
        <f>J282+K282+L282+M282+N282+O282+P282+Q282+R282+S282+T282+U282+V282+W282+X282+Y282+Z282+AA282+AB282+AC282+AD282+AE282</f>
        <v>24</v>
      </c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>
        <v>1</v>
      </c>
      <c r="W282" s="13"/>
      <c r="X282" s="13">
        <v>2</v>
      </c>
      <c r="Y282" s="13">
        <v>2</v>
      </c>
      <c r="Z282" s="13">
        <v>4</v>
      </c>
      <c r="AA282" s="13">
        <v>7</v>
      </c>
      <c r="AB282" s="13">
        <v>6</v>
      </c>
      <c r="AC282" s="13">
        <v>2</v>
      </c>
      <c r="AD282" s="13"/>
      <c r="AE282" s="14"/>
    </row>
    <row r="283" spans="1:31" ht="21.95" customHeight="1">
      <c r="A283" s="23">
        <v>11300</v>
      </c>
      <c r="B283" s="25" t="s">
        <v>27</v>
      </c>
      <c r="C283" s="12" t="s">
        <v>1</v>
      </c>
      <c r="D283" s="13">
        <f t="shared" ref="D283:AE283" si="73">D284+D285</f>
        <v>82</v>
      </c>
      <c r="E283" s="13">
        <f t="shared" si="73"/>
        <v>0</v>
      </c>
      <c r="F283" s="13">
        <f t="shared" si="73"/>
        <v>0</v>
      </c>
      <c r="G283" s="13">
        <f t="shared" si="73"/>
        <v>0</v>
      </c>
      <c r="H283" s="13">
        <f t="shared" si="73"/>
        <v>0</v>
      </c>
      <c r="I283" s="13">
        <f t="shared" si="73"/>
        <v>0</v>
      </c>
      <c r="J283" s="13">
        <f t="shared" si="73"/>
        <v>0</v>
      </c>
      <c r="K283" s="13">
        <f t="shared" si="73"/>
        <v>0</v>
      </c>
      <c r="L283" s="13">
        <f t="shared" si="73"/>
        <v>0</v>
      </c>
      <c r="M283" s="13">
        <f t="shared" si="73"/>
        <v>0</v>
      </c>
      <c r="N283" s="13">
        <f t="shared" si="73"/>
        <v>0</v>
      </c>
      <c r="O283" s="13">
        <f t="shared" si="73"/>
        <v>0</v>
      </c>
      <c r="P283" s="13">
        <f t="shared" si="73"/>
        <v>1</v>
      </c>
      <c r="Q283" s="13">
        <f t="shared" si="73"/>
        <v>0</v>
      </c>
      <c r="R283" s="13">
        <f t="shared" si="73"/>
        <v>0</v>
      </c>
      <c r="S283" s="13">
        <f t="shared" si="73"/>
        <v>3</v>
      </c>
      <c r="T283" s="13">
        <f t="shared" si="73"/>
        <v>1</v>
      </c>
      <c r="U283" s="13">
        <f t="shared" si="73"/>
        <v>7</v>
      </c>
      <c r="V283" s="13">
        <f t="shared" si="73"/>
        <v>12</v>
      </c>
      <c r="W283" s="13">
        <f t="shared" si="73"/>
        <v>10</v>
      </c>
      <c r="X283" s="13">
        <f t="shared" si="73"/>
        <v>10</v>
      </c>
      <c r="Y283" s="13">
        <f t="shared" si="73"/>
        <v>13</v>
      </c>
      <c r="Z283" s="13">
        <f t="shared" si="73"/>
        <v>12</v>
      </c>
      <c r="AA283" s="13">
        <f t="shared" si="73"/>
        <v>10</v>
      </c>
      <c r="AB283" s="13">
        <f t="shared" si="73"/>
        <v>3</v>
      </c>
      <c r="AC283" s="13">
        <f t="shared" si="73"/>
        <v>0</v>
      </c>
      <c r="AD283" s="13">
        <f t="shared" si="73"/>
        <v>0</v>
      </c>
      <c r="AE283" s="14">
        <f t="shared" si="73"/>
        <v>0</v>
      </c>
    </row>
    <row r="284" spans="1:31" ht="21.95" customHeight="1">
      <c r="A284" s="24"/>
      <c r="B284" s="25"/>
      <c r="C284" s="12" t="s">
        <v>2</v>
      </c>
      <c r="D284" s="13">
        <f>J284+K284+L284+M284+N284+O284+P284+Q284+R284+S284+T284+U284+V284+W284+X284+Y284+Z284+AA284+AB284+AC284+AD284+AE284</f>
        <v>54</v>
      </c>
      <c r="E284" s="13">
        <f t="shared" ref="E284:I285" si="74">E287+E290</f>
        <v>0</v>
      </c>
      <c r="F284" s="13">
        <f t="shared" si="74"/>
        <v>0</v>
      </c>
      <c r="G284" s="13">
        <f t="shared" si="74"/>
        <v>0</v>
      </c>
      <c r="H284" s="13">
        <f t="shared" si="74"/>
        <v>0</v>
      </c>
      <c r="I284" s="13">
        <f t="shared" si="74"/>
        <v>0</v>
      </c>
      <c r="J284" s="13">
        <f>E284+F284+G284+H284+I284</f>
        <v>0</v>
      </c>
      <c r="K284" s="13">
        <f t="shared" ref="K284:AE284" si="75">K287+K290</f>
        <v>0</v>
      </c>
      <c r="L284" s="13">
        <f t="shared" si="75"/>
        <v>0</v>
      </c>
      <c r="M284" s="13">
        <f t="shared" si="75"/>
        <v>0</v>
      </c>
      <c r="N284" s="13">
        <f t="shared" si="75"/>
        <v>0</v>
      </c>
      <c r="O284" s="13">
        <f t="shared" si="75"/>
        <v>0</v>
      </c>
      <c r="P284" s="13">
        <f t="shared" si="75"/>
        <v>1</v>
      </c>
      <c r="Q284" s="13">
        <f t="shared" si="75"/>
        <v>0</v>
      </c>
      <c r="R284" s="13">
        <f t="shared" si="75"/>
        <v>0</v>
      </c>
      <c r="S284" s="13">
        <f t="shared" si="75"/>
        <v>2</v>
      </c>
      <c r="T284" s="13">
        <f t="shared" si="75"/>
        <v>1</v>
      </c>
      <c r="U284" s="13">
        <f t="shared" si="75"/>
        <v>7</v>
      </c>
      <c r="V284" s="13">
        <f t="shared" si="75"/>
        <v>10</v>
      </c>
      <c r="W284" s="13">
        <f t="shared" si="75"/>
        <v>8</v>
      </c>
      <c r="X284" s="13">
        <f t="shared" si="75"/>
        <v>5</v>
      </c>
      <c r="Y284" s="13">
        <f t="shared" si="75"/>
        <v>8</v>
      </c>
      <c r="Z284" s="13">
        <f t="shared" si="75"/>
        <v>6</v>
      </c>
      <c r="AA284" s="13">
        <f t="shared" si="75"/>
        <v>4</v>
      </c>
      <c r="AB284" s="13">
        <f t="shared" si="75"/>
        <v>2</v>
      </c>
      <c r="AC284" s="13">
        <f t="shared" si="75"/>
        <v>0</v>
      </c>
      <c r="AD284" s="13">
        <f t="shared" si="75"/>
        <v>0</v>
      </c>
      <c r="AE284" s="14">
        <f t="shared" si="75"/>
        <v>0</v>
      </c>
    </row>
    <row r="285" spans="1:31" ht="21.95" customHeight="1">
      <c r="A285" s="24"/>
      <c r="B285" s="25"/>
      <c r="C285" s="12" t="s">
        <v>3</v>
      </c>
      <c r="D285" s="13">
        <f>J285+K285+L285+M285+N285+O285+P285+Q285+R285+S285+T285+U285+V285+W285+X285+Y285+Z285+AA285+AB285+AC285+AD285+AE285</f>
        <v>28</v>
      </c>
      <c r="E285" s="13">
        <f t="shared" si="74"/>
        <v>0</v>
      </c>
      <c r="F285" s="13">
        <f t="shared" si="74"/>
        <v>0</v>
      </c>
      <c r="G285" s="13">
        <f t="shared" si="74"/>
        <v>0</v>
      </c>
      <c r="H285" s="13">
        <f t="shared" si="74"/>
        <v>0</v>
      </c>
      <c r="I285" s="13">
        <f t="shared" si="74"/>
        <v>0</v>
      </c>
      <c r="J285" s="13">
        <f>E285+F285+G285+H285+I285</f>
        <v>0</v>
      </c>
      <c r="K285" s="13">
        <f t="shared" ref="K285:AE285" si="76">K288+K291</f>
        <v>0</v>
      </c>
      <c r="L285" s="13">
        <f t="shared" si="76"/>
        <v>0</v>
      </c>
      <c r="M285" s="13">
        <f t="shared" si="76"/>
        <v>0</v>
      </c>
      <c r="N285" s="13">
        <f t="shared" si="76"/>
        <v>0</v>
      </c>
      <c r="O285" s="13">
        <f t="shared" si="76"/>
        <v>0</v>
      </c>
      <c r="P285" s="13">
        <f t="shared" si="76"/>
        <v>0</v>
      </c>
      <c r="Q285" s="13">
        <f t="shared" si="76"/>
        <v>0</v>
      </c>
      <c r="R285" s="13">
        <f t="shared" si="76"/>
        <v>0</v>
      </c>
      <c r="S285" s="13">
        <f t="shared" si="76"/>
        <v>1</v>
      </c>
      <c r="T285" s="13">
        <f t="shared" si="76"/>
        <v>0</v>
      </c>
      <c r="U285" s="13">
        <f t="shared" si="76"/>
        <v>0</v>
      </c>
      <c r="V285" s="13">
        <f t="shared" si="76"/>
        <v>2</v>
      </c>
      <c r="W285" s="13">
        <f t="shared" si="76"/>
        <v>2</v>
      </c>
      <c r="X285" s="13">
        <f t="shared" si="76"/>
        <v>5</v>
      </c>
      <c r="Y285" s="13">
        <f t="shared" si="76"/>
        <v>5</v>
      </c>
      <c r="Z285" s="13">
        <f t="shared" si="76"/>
        <v>6</v>
      </c>
      <c r="AA285" s="13">
        <f t="shared" si="76"/>
        <v>6</v>
      </c>
      <c r="AB285" s="13">
        <f t="shared" si="76"/>
        <v>1</v>
      </c>
      <c r="AC285" s="13">
        <f t="shared" si="76"/>
        <v>0</v>
      </c>
      <c r="AD285" s="13">
        <f t="shared" si="76"/>
        <v>0</v>
      </c>
      <c r="AE285" s="14">
        <f t="shared" si="76"/>
        <v>0</v>
      </c>
    </row>
    <row r="286" spans="1:31" ht="21.95" customHeight="1">
      <c r="A286" s="23">
        <v>11301</v>
      </c>
      <c r="B286" s="25" t="s">
        <v>233</v>
      </c>
      <c r="C286" s="12" t="s">
        <v>1</v>
      </c>
      <c r="D286" s="13">
        <f>D287+D288</f>
        <v>43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13">
        <v>0</v>
      </c>
      <c r="P286" s="13">
        <v>0</v>
      </c>
      <c r="Q286" s="13">
        <v>0</v>
      </c>
      <c r="R286" s="13">
        <v>0</v>
      </c>
      <c r="S286" s="13">
        <v>2</v>
      </c>
      <c r="T286" s="13">
        <v>1</v>
      </c>
      <c r="U286" s="13">
        <v>2</v>
      </c>
      <c r="V286" s="13">
        <v>7</v>
      </c>
      <c r="W286" s="13">
        <v>6</v>
      </c>
      <c r="X286" s="13">
        <v>4</v>
      </c>
      <c r="Y286" s="13">
        <v>8</v>
      </c>
      <c r="Z286" s="13">
        <v>8</v>
      </c>
      <c r="AA286" s="13">
        <v>2</v>
      </c>
      <c r="AB286" s="13">
        <v>3</v>
      </c>
      <c r="AC286" s="13">
        <v>0</v>
      </c>
      <c r="AD286" s="13">
        <v>0</v>
      </c>
      <c r="AE286" s="14">
        <f>AE287+AE288</f>
        <v>0</v>
      </c>
    </row>
    <row r="287" spans="1:31" ht="21.95" customHeight="1">
      <c r="A287" s="24"/>
      <c r="B287" s="25"/>
      <c r="C287" s="12" t="s">
        <v>2</v>
      </c>
      <c r="D287" s="13">
        <f>J287+K287+L287+M287+N287+O287+P287+Q287+R287+S287+T287+U287+V287+W287+X287+Y287+Z287+AA287+AB287+AC287+AD287+AE287</f>
        <v>25</v>
      </c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>
        <v>1</v>
      </c>
      <c r="T287" s="13">
        <v>1</v>
      </c>
      <c r="U287" s="13">
        <v>2</v>
      </c>
      <c r="V287" s="13">
        <v>6</v>
      </c>
      <c r="W287" s="13">
        <v>5</v>
      </c>
      <c r="X287" s="13">
        <v>1</v>
      </c>
      <c r="Y287" s="13">
        <v>4</v>
      </c>
      <c r="Z287" s="13">
        <v>2</v>
      </c>
      <c r="AA287" s="13">
        <v>1</v>
      </c>
      <c r="AB287" s="13">
        <v>2</v>
      </c>
      <c r="AC287" s="13"/>
      <c r="AD287" s="13"/>
      <c r="AE287" s="14"/>
    </row>
    <row r="288" spans="1:31" ht="21.95" customHeight="1">
      <c r="A288" s="24"/>
      <c r="B288" s="25"/>
      <c r="C288" s="12" t="s">
        <v>3</v>
      </c>
      <c r="D288" s="13">
        <f>J288+K288+L288+M288+N288+O288+P288+Q288+R288+S288+T288+U288+V288+W288+X288+Y288+Z288+AA288+AB288+AC288+AD288+AE288</f>
        <v>18</v>
      </c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>
        <v>1</v>
      </c>
      <c r="T288" s="13"/>
      <c r="U288" s="13"/>
      <c r="V288" s="13">
        <v>1</v>
      </c>
      <c r="W288" s="13">
        <v>1</v>
      </c>
      <c r="X288" s="13">
        <v>3</v>
      </c>
      <c r="Y288" s="13">
        <v>4</v>
      </c>
      <c r="Z288" s="13">
        <v>6</v>
      </c>
      <c r="AA288" s="13">
        <v>1</v>
      </c>
      <c r="AB288" s="13">
        <v>1</v>
      </c>
      <c r="AC288" s="13"/>
      <c r="AD288" s="13"/>
      <c r="AE288" s="14"/>
    </row>
    <row r="289" spans="1:31" ht="21.95" customHeight="1">
      <c r="A289" s="23">
        <v>11302</v>
      </c>
      <c r="B289" s="25" t="s">
        <v>234</v>
      </c>
      <c r="C289" s="12" t="s">
        <v>1</v>
      </c>
      <c r="D289" s="13">
        <f>D290+D291</f>
        <v>39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13">
        <v>0</v>
      </c>
      <c r="P289" s="13">
        <v>1</v>
      </c>
      <c r="Q289" s="13">
        <v>0</v>
      </c>
      <c r="R289" s="13">
        <v>0</v>
      </c>
      <c r="S289" s="13">
        <v>1</v>
      </c>
      <c r="T289" s="13">
        <v>0</v>
      </c>
      <c r="U289" s="13">
        <v>5</v>
      </c>
      <c r="V289" s="13">
        <v>5</v>
      </c>
      <c r="W289" s="13">
        <v>4</v>
      </c>
      <c r="X289" s="13">
        <v>6</v>
      </c>
      <c r="Y289" s="13">
        <v>5</v>
      </c>
      <c r="Z289" s="13">
        <v>4</v>
      </c>
      <c r="AA289" s="13">
        <v>8</v>
      </c>
      <c r="AB289" s="13">
        <v>0</v>
      </c>
      <c r="AC289" s="13">
        <v>0</v>
      </c>
      <c r="AD289" s="13">
        <v>0</v>
      </c>
      <c r="AE289" s="14">
        <f>AE290+AE291</f>
        <v>0</v>
      </c>
    </row>
    <row r="290" spans="1:31" ht="21.95" customHeight="1">
      <c r="A290" s="24"/>
      <c r="B290" s="25"/>
      <c r="C290" s="12" t="s">
        <v>2</v>
      </c>
      <c r="D290" s="13">
        <f>J290+K290+L290+M290+N290+O290+P290+Q290+R290+S290+T290+U290+V290+W290+X290+Y290+Z290+AA290+AB290+AC290+AD290+AE290</f>
        <v>29</v>
      </c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>
        <v>1</v>
      </c>
      <c r="Q290" s="13"/>
      <c r="R290" s="13"/>
      <c r="S290" s="13">
        <v>1</v>
      </c>
      <c r="T290" s="13"/>
      <c r="U290" s="13">
        <v>5</v>
      </c>
      <c r="V290" s="13">
        <v>4</v>
      </c>
      <c r="W290" s="13">
        <v>3</v>
      </c>
      <c r="X290" s="13">
        <v>4</v>
      </c>
      <c r="Y290" s="13">
        <v>4</v>
      </c>
      <c r="Z290" s="13">
        <v>4</v>
      </c>
      <c r="AA290" s="13">
        <v>3</v>
      </c>
      <c r="AB290" s="13"/>
      <c r="AC290" s="13"/>
      <c r="AD290" s="13"/>
      <c r="AE290" s="14"/>
    </row>
    <row r="291" spans="1:31" ht="21.95" customHeight="1">
      <c r="A291" s="24"/>
      <c r="B291" s="25"/>
      <c r="C291" s="12" t="s">
        <v>3</v>
      </c>
      <c r="D291" s="13">
        <f>J291+K291+L291+M291+N291+O291+P291+Q291+R291+S291+T291+U291+V291+W291+X291+Y291+Z291+AA291+AB291+AC291+AD291+AE291</f>
        <v>10</v>
      </c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>
        <v>1</v>
      </c>
      <c r="W291" s="13">
        <v>1</v>
      </c>
      <c r="X291" s="13">
        <v>2</v>
      </c>
      <c r="Y291" s="13">
        <v>1</v>
      </c>
      <c r="Z291" s="13"/>
      <c r="AA291" s="13">
        <v>5</v>
      </c>
      <c r="AB291" s="13"/>
      <c r="AC291" s="13"/>
      <c r="AD291" s="13"/>
      <c r="AE291" s="14"/>
    </row>
    <row r="292" spans="1:31" ht="21.95" customHeight="1">
      <c r="A292" s="23">
        <v>11400</v>
      </c>
      <c r="B292" s="25" t="s">
        <v>235</v>
      </c>
      <c r="C292" s="12" t="s">
        <v>1</v>
      </c>
      <c r="D292" s="13">
        <f>D293+D294</f>
        <v>135</v>
      </c>
      <c r="E292" s="13">
        <v>1</v>
      </c>
      <c r="F292" s="13">
        <v>0</v>
      </c>
      <c r="G292" s="13">
        <v>0</v>
      </c>
      <c r="H292" s="13">
        <v>0</v>
      </c>
      <c r="I292" s="13">
        <v>0</v>
      </c>
      <c r="J292" s="13">
        <v>1</v>
      </c>
      <c r="K292" s="13">
        <v>0</v>
      </c>
      <c r="L292" s="13">
        <v>0</v>
      </c>
      <c r="M292" s="13">
        <v>0</v>
      </c>
      <c r="N292" s="13">
        <v>0</v>
      </c>
      <c r="O292" s="13">
        <v>1</v>
      </c>
      <c r="P292" s="13">
        <v>0</v>
      </c>
      <c r="Q292" s="13">
        <v>1</v>
      </c>
      <c r="R292" s="13">
        <v>1</v>
      </c>
      <c r="S292" s="13">
        <v>3</v>
      </c>
      <c r="T292" s="13">
        <v>1</v>
      </c>
      <c r="U292" s="13">
        <v>3</v>
      </c>
      <c r="V292" s="13">
        <v>5</v>
      </c>
      <c r="W292" s="13">
        <v>3</v>
      </c>
      <c r="X292" s="13">
        <v>4</v>
      </c>
      <c r="Y292" s="13">
        <v>16</v>
      </c>
      <c r="Z292" s="13">
        <v>18</v>
      </c>
      <c r="AA292" s="13">
        <v>33</v>
      </c>
      <c r="AB292" s="13">
        <v>22</v>
      </c>
      <c r="AC292" s="13">
        <v>18</v>
      </c>
      <c r="AD292" s="13">
        <v>5</v>
      </c>
      <c r="AE292" s="14">
        <f>AE293+AE294</f>
        <v>0</v>
      </c>
    </row>
    <row r="293" spans="1:31" ht="21.95" customHeight="1">
      <c r="A293" s="24"/>
      <c r="B293" s="25"/>
      <c r="C293" s="12" t="s">
        <v>2</v>
      </c>
      <c r="D293" s="13">
        <f>J293+K293+L293+M293+N293+O293+P293+Q293+R293+S293+T293+U293+V293+W293+X293+Y293+Z293+AA293+AB293+AC293+AD293+AE293</f>
        <v>54</v>
      </c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>
        <v>1</v>
      </c>
      <c r="P293" s="13"/>
      <c r="Q293" s="13"/>
      <c r="R293" s="13"/>
      <c r="S293" s="13">
        <v>3</v>
      </c>
      <c r="T293" s="13"/>
      <c r="U293" s="13">
        <v>2</v>
      </c>
      <c r="V293" s="13">
        <v>3</v>
      </c>
      <c r="W293" s="13">
        <v>3</v>
      </c>
      <c r="X293" s="13">
        <v>2</v>
      </c>
      <c r="Y293" s="13">
        <v>10</v>
      </c>
      <c r="Z293" s="13">
        <v>9</v>
      </c>
      <c r="AA293" s="13">
        <v>8</v>
      </c>
      <c r="AB293" s="13">
        <v>7</v>
      </c>
      <c r="AC293" s="13">
        <v>5</v>
      </c>
      <c r="AD293" s="13">
        <v>1</v>
      </c>
      <c r="AE293" s="14"/>
    </row>
    <row r="294" spans="1:31" ht="21.95" customHeight="1" thickBot="1">
      <c r="A294" s="26"/>
      <c r="B294" s="27"/>
      <c r="C294" s="17" t="s">
        <v>3</v>
      </c>
      <c r="D294" s="18">
        <f>J294+K294+L294+M294+N294+O294+P294+Q294+R294+S294+T294+U294+V294+W294+X294+Y294+Z294+AA294+AB294+AC294+AD294+AE294</f>
        <v>81</v>
      </c>
      <c r="E294" s="18">
        <v>1</v>
      </c>
      <c r="F294" s="18"/>
      <c r="G294" s="18"/>
      <c r="H294" s="18"/>
      <c r="I294" s="18"/>
      <c r="J294" s="18">
        <v>1</v>
      </c>
      <c r="K294" s="18"/>
      <c r="L294" s="18"/>
      <c r="M294" s="18"/>
      <c r="N294" s="18"/>
      <c r="O294" s="18"/>
      <c r="P294" s="18"/>
      <c r="Q294" s="18">
        <v>1</v>
      </c>
      <c r="R294" s="18">
        <v>1</v>
      </c>
      <c r="S294" s="18"/>
      <c r="T294" s="18">
        <v>1</v>
      </c>
      <c r="U294" s="18">
        <v>1</v>
      </c>
      <c r="V294" s="18">
        <v>2</v>
      </c>
      <c r="W294" s="18"/>
      <c r="X294" s="18">
        <v>2</v>
      </c>
      <c r="Y294" s="18">
        <v>6</v>
      </c>
      <c r="Z294" s="18">
        <v>9</v>
      </c>
      <c r="AA294" s="18">
        <v>25</v>
      </c>
      <c r="AB294" s="18">
        <v>15</v>
      </c>
      <c r="AC294" s="18">
        <v>13</v>
      </c>
      <c r="AD294" s="18">
        <v>4</v>
      </c>
      <c r="AE294" s="19"/>
    </row>
    <row r="295" spans="1:31" ht="21.95" customHeight="1">
      <c r="A295" s="20"/>
      <c r="B295" s="20"/>
      <c r="C295" s="20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  <c r="AE295" s="21"/>
    </row>
    <row r="296" spans="1:31" ht="21.95" customHeight="1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</row>
    <row r="297" spans="1:31" ht="21.95" customHeight="1" thickBot="1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2" t="s">
        <v>14</v>
      </c>
    </row>
    <row r="298" spans="1:31" ht="21.95" customHeight="1">
      <c r="A298" s="4"/>
      <c r="B298" s="5"/>
      <c r="C298" s="6"/>
      <c r="D298" s="32" t="s">
        <v>4</v>
      </c>
      <c r="E298" s="32" t="s">
        <v>5</v>
      </c>
      <c r="F298" s="34" t="s">
        <v>97</v>
      </c>
      <c r="G298" s="32" t="s">
        <v>98</v>
      </c>
      <c r="H298" s="32" t="s">
        <v>99</v>
      </c>
      <c r="I298" s="32" t="s">
        <v>100</v>
      </c>
      <c r="J298" s="32" t="s">
        <v>101</v>
      </c>
      <c r="K298" s="32" t="s">
        <v>102</v>
      </c>
      <c r="L298" s="28" t="s">
        <v>103</v>
      </c>
      <c r="M298" s="28" t="s">
        <v>104</v>
      </c>
      <c r="N298" s="28" t="s">
        <v>105</v>
      </c>
      <c r="O298" s="28" t="s">
        <v>106</v>
      </c>
      <c r="P298" s="28" t="s">
        <v>107</v>
      </c>
      <c r="Q298" s="28" t="s">
        <v>108</v>
      </c>
      <c r="R298" s="28" t="s">
        <v>109</v>
      </c>
      <c r="S298" s="28" t="s">
        <v>110</v>
      </c>
      <c r="T298" s="28" t="s">
        <v>111</v>
      </c>
      <c r="U298" s="28" t="s">
        <v>112</v>
      </c>
      <c r="V298" s="28" t="s">
        <v>113</v>
      </c>
      <c r="W298" s="28" t="s">
        <v>114</v>
      </c>
      <c r="X298" s="28" t="s">
        <v>115</v>
      </c>
      <c r="Y298" s="28" t="s">
        <v>116</v>
      </c>
      <c r="Z298" s="28" t="s">
        <v>117</v>
      </c>
      <c r="AA298" s="28" t="s">
        <v>118</v>
      </c>
      <c r="AB298" s="28" t="s">
        <v>119</v>
      </c>
      <c r="AC298" s="28" t="s">
        <v>120</v>
      </c>
      <c r="AD298" s="28" t="s">
        <v>12</v>
      </c>
      <c r="AE298" s="30" t="s">
        <v>13</v>
      </c>
    </row>
    <row r="299" spans="1:31" ht="21.95" customHeight="1">
      <c r="A299" s="7"/>
      <c r="B299" s="8"/>
      <c r="C299" s="9"/>
      <c r="D299" s="33"/>
      <c r="E299" s="33"/>
      <c r="F299" s="33"/>
      <c r="G299" s="33"/>
      <c r="H299" s="33"/>
      <c r="I299" s="33"/>
      <c r="J299" s="33"/>
      <c r="K299" s="33"/>
      <c r="L299" s="29"/>
      <c r="M299" s="29"/>
      <c r="N299" s="29"/>
      <c r="O299" s="29"/>
      <c r="P299" s="29"/>
      <c r="Q299" s="29"/>
      <c r="R299" s="29"/>
      <c r="S299" s="29"/>
      <c r="T299" s="29"/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31"/>
    </row>
    <row r="300" spans="1:31" ht="21.95" customHeight="1">
      <c r="A300" s="23">
        <v>12000</v>
      </c>
      <c r="B300" s="25" t="s">
        <v>236</v>
      </c>
      <c r="C300" s="12" t="s">
        <v>1</v>
      </c>
      <c r="D300" s="13">
        <f>D301+D302</f>
        <v>11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13">
        <v>0</v>
      </c>
      <c r="P300" s="13">
        <v>0</v>
      </c>
      <c r="Q300" s="13">
        <v>0</v>
      </c>
      <c r="R300" s="13">
        <v>0</v>
      </c>
      <c r="S300" s="13">
        <v>0</v>
      </c>
      <c r="T300" s="13">
        <v>0</v>
      </c>
      <c r="U300" s="13">
        <v>0</v>
      </c>
      <c r="V300" s="13">
        <v>0</v>
      </c>
      <c r="W300" s="13">
        <v>0</v>
      </c>
      <c r="X300" s="13">
        <v>0</v>
      </c>
      <c r="Y300" s="13">
        <v>1</v>
      </c>
      <c r="Z300" s="13">
        <v>2</v>
      </c>
      <c r="AA300" s="13">
        <v>3</v>
      </c>
      <c r="AB300" s="13">
        <v>3</v>
      </c>
      <c r="AC300" s="13">
        <v>2</v>
      </c>
      <c r="AD300" s="13">
        <v>0</v>
      </c>
      <c r="AE300" s="14">
        <f>AE301+AE302</f>
        <v>0</v>
      </c>
    </row>
    <row r="301" spans="1:31" ht="21.95" customHeight="1">
      <c r="A301" s="24"/>
      <c r="B301" s="25"/>
      <c r="C301" s="12" t="s">
        <v>2</v>
      </c>
      <c r="D301" s="13">
        <f>J301+K301+L301+M301+N301+O301+P301+Q301+R301+S301+T301+U301+V301+W301+X301+Y301+Z301+AA301+AB301+AC301+AD301+AE301</f>
        <v>5</v>
      </c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>
        <v>1</v>
      </c>
      <c r="AA301" s="13">
        <v>1</v>
      </c>
      <c r="AB301" s="13">
        <v>1</v>
      </c>
      <c r="AC301" s="13">
        <v>2</v>
      </c>
      <c r="AD301" s="13"/>
      <c r="AE301" s="14"/>
    </row>
    <row r="302" spans="1:31" ht="21.95" customHeight="1">
      <c r="A302" s="24"/>
      <c r="B302" s="25"/>
      <c r="C302" s="12" t="s">
        <v>3</v>
      </c>
      <c r="D302" s="13">
        <f>J302+K302+L302+M302+N302+O302+P302+Q302+R302+S302+T302+U302+V302+W302+X302+Y302+Z302+AA302+AB302+AC302+AD302+AE302</f>
        <v>6</v>
      </c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>
        <v>1</v>
      </c>
      <c r="Z302" s="13">
        <v>1</v>
      </c>
      <c r="AA302" s="13">
        <v>2</v>
      </c>
      <c r="AB302" s="13">
        <v>2</v>
      </c>
      <c r="AC302" s="13"/>
      <c r="AD302" s="13"/>
      <c r="AE302" s="14"/>
    </row>
    <row r="303" spans="1:31" ht="21.95" customHeight="1">
      <c r="A303" s="23">
        <v>13000</v>
      </c>
      <c r="B303" s="25" t="s">
        <v>237</v>
      </c>
      <c r="C303" s="12" t="s">
        <v>1</v>
      </c>
      <c r="D303" s="13">
        <f>D304+D305</f>
        <v>36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13">
        <v>0</v>
      </c>
      <c r="P303" s="13">
        <v>0</v>
      </c>
      <c r="Q303" s="13">
        <v>1</v>
      </c>
      <c r="R303" s="13">
        <v>0</v>
      </c>
      <c r="S303" s="13">
        <v>1</v>
      </c>
      <c r="T303" s="13">
        <v>2</v>
      </c>
      <c r="U303" s="13">
        <v>0</v>
      </c>
      <c r="V303" s="13">
        <v>3</v>
      </c>
      <c r="W303" s="13">
        <v>2</v>
      </c>
      <c r="X303" s="13">
        <v>5</v>
      </c>
      <c r="Y303" s="13">
        <v>4</v>
      </c>
      <c r="Z303" s="13">
        <v>7</v>
      </c>
      <c r="AA303" s="13">
        <v>5</v>
      </c>
      <c r="AB303" s="13">
        <v>2</v>
      </c>
      <c r="AC303" s="13">
        <v>1</v>
      </c>
      <c r="AD303" s="13">
        <v>3</v>
      </c>
      <c r="AE303" s="14">
        <f>AE304+AE305</f>
        <v>0</v>
      </c>
    </row>
    <row r="304" spans="1:31" ht="21.95" customHeight="1">
      <c r="A304" s="24"/>
      <c r="B304" s="25"/>
      <c r="C304" s="12" t="s">
        <v>2</v>
      </c>
      <c r="D304" s="13">
        <f>J304+K304+L304+M304+N304+O304+P304+Q304+R304+S304+T304+U304+V304+W304+X304+Y304+Z304+AA304+AB304+AC304+AD304+AE304</f>
        <v>15</v>
      </c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>
        <v>2</v>
      </c>
      <c r="U304" s="13"/>
      <c r="V304" s="13">
        <v>2</v>
      </c>
      <c r="W304" s="13">
        <v>2</v>
      </c>
      <c r="X304" s="13">
        <v>4</v>
      </c>
      <c r="Y304" s="13">
        <v>2</v>
      </c>
      <c r="Z304" s="13">
        <v>3</v>
      </c>
      <c r="AA304" s="13"/>
      <c r="AB304" s="13"/>
      <c r="AC304" s="13"/>
      <c r="AD304" s="13"/>
      <c r="AE304" s="14"/>
    </row>
    <row r="305" spans="1:31" ht="21.95" customHeight="1">
      <c r="A305" s="24"/>
      <c r="B305" s="25"/>
      <c r="C305" s="12" t="s">
        <v>3</v>
      </c>
      <c r="D305" s="13">
        <f>J305+K305+L305+M305+N305+O305+P305+Q305+R305+S305+T305+U305+V305+W305+X305+Y305+Z305+AA305+AB305+AC305+AD305+AE305</f>
        <v>21</v>
      </c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>
        <v>1</v>
      </c>
      <c r="R305" s="13"/>
      <c r="S305" s="13">
        <v>1</v>
      </c>
      <c r="T305" s="13"/>
      <c r="U305" s="13"/>
      <c r="V305" s="13">
        <v>1</v>
      </c>
      <c r="W305" s="13"/>
      <c r="X305" s="13">
        <v>1</v>
      </c>
      <c r="Y305" s="13">
        <v>2</v>
      </c>
      <c r="Z305" s="13">
        <v>4</v>
      </c>
      <c r="AA305" s="13">
        <v>5</v>
      </c>
      <c r="AB305" s="13">
        <v>2</v>
      </c>
      <c r="AC305" s="13">
        <v>1</v>
      </c>
      <c r="AD305" s="13">
        <v>3</v>
      </c>
      <c r="AE305" s="14"/>
    </row>
    <row r="306" spans="1:31" ht="21.95" customHeight="1">
      <c r="A306" s="23">
        <v>14000</v>
      </c>
      <c r="B306" s="25" t="s">
        <v>238</v>
      </c>
      <c r="C306" s="12" t="s">
        <v>1</v>
      </c>
      <c r="D306" s="13">
        <f t="shared" ref="D306:AE306" si="77">D307+D308</f>
        <v>232</v>
      </c>
      <c r="E306" s="13">
        <f t="shared" si="77"/>
        <v>0</v>
      </c>
      <c r="F306" s="13">
        <f t="shared" si="77"/>
        <v>0</v>
      </c>
      <c r="G306" s="13">
        <f t="shared" si="77"/>
        <v>0</v>
      </c>
      <c r="H306" s="13">
        <f t="shared" si="77"/>
        <v>0</v>
      </c>
      <c r="I306" s="13">
        <f t="shared" si="77"/>
        <v>0</v>
      </c>
      <c r="J306" s="13">
        <f t="shared" si="77"/>
        <v>0</v>
      </c>
      <c r="K306" s="13">
        <f t="shared" si="77"/>
        <v>0</v>
      </c>
      <c r="L306" s="13">
        <f t="shared" si="77"/>
        <v>0</v>
      </c>
      <c r="M306" s="13">
        <f t="shared" si="77"/>
        <v>0</v>
      </c>
      <c r="N306" s="13">
        <f t="shared" si="77"/>
        <v>0</v>
      </c>
      <c r="O306" s="13">
        <f t="shared" si="77"/>
        <v>0</v>
      </c>
      <c r="P306" s="13">
        <f t="shared" si="77"/>
        <v>1</v>
      </c>
      <c r="Q306" s="13">
        <f t="shared" si="77"/>
        <v>1</v>
      </c>
      <c r="R306" s="13">
        <f t="shared" si="77"/>
        <v>0</v>
      </c>
      <c r="S306" s="13">
        <f t="shared" si="77"/>
        <v>1</v>
      </c>
      <c r="T306" s="13">
        <f t="shared" si="77"/>
        <v>1</v>
      </c>
      <c r="U306" s="13">
        <f t="shared" si="77"/>
        <v>4</v>
      </c>
      <c r="V306" s="13">
        <f t="shared" si="77"/>
        <v>6</v>
      </c>
      <c r="W306" s="13">
        <f t="shared" si="77"/>
        <v>6</v>
      </c>
      <c r="X306" s="13">
        <f t="shared" si="77"/>
        <v>15</v>
      </c>
      <c r="Y306" s="13">
        <f t="shared" si="77"/>
        <v>22</v>
      </c>
      <c r="Z306" s="13">
        <f t="shared" si="77"/>
        <v>62</v>
      </c>
      <c r="AA306" s="13">
        <f t="shared" si="77"/>
        <v>55</v>
      </c>
      <c r="AB306" s="13">
        <f t="shared" si="77"/>
        <v>33</v>
      </c>
      <c r="AC306" s="13">
        <f t="shared" si="77"/>
        <v>19</v>
      </c>
      <c r="AD306" s="13">
        <f t="shared" si="77"/>
        <v>6</v>
      </c>
      <c r="AE306" s="14">
        <f t="shared" si="77"/>
        <v>0</v>
      </c>
    </row>
    <row r="307" spans="1:31" ht="21.95" customHeight="1">
      <c r="A307" s="24"/>
      <c r="B307" s="25"/>
      <c r="C307" s="12" t="s">
        <v>2</v>
      </c>
      <c r="D307" s="13">
        <f>J307+K307+L307+M307+N307+O307+P307+Q307+R307+S307+T307+U307+V307+W307+X307+Y307+Z307+AA307+AB307+AC307+AD307+AE307</f>
        <v>102</v>
      </c>
      <c r="E307" s="13">
        <f t="shared" ref="E307:I308" si="78">E310+E313+E325</f>
        <v>0</v>
      </c>
      <c r="F307" s="13">
        <f t="shared" si="78"/>
        <v>0</v>
      </c>
      <c r="G307" s="13">
        <f t="shared" si="78"/>
        <v>0</v>
      </c>
      <c r="H307" s="13">
        <f t="shared" si="78"/>
        <v>0</v>
      </c>
      <c r="I307" s="13">
        <f t="shared" si="78"/>
        <v>0</v>
      </c>
      <c r="J307" s="13">
        <f>E307+F307+G307+H307+I307</f>
        <v>0</v>
      </c>
      <c r="K307" s="13">
        <f t="shared" ref="K307:AC307" si="79">K310+K313+K325</f>
        <v>0</v>
      </c>
      <c r="L307" s="13">
        <f t="shared" si="79"/>
        <v>0</v>
      </c>
      <c r="M307" s="13">
        <f t="shared" si="79"/>
        <v>0</v>
      </c>
      <c r="N307" s="13">
        <f t="shared" si="79"/>
        <v>0</v>
      </c>
      <c r="O307" s="13">
        <f t="shared" si="79"/>
        <v>0</v>
      </c>
      <c r="P307" s="13">
        <f t="shared" si="79"/>
        <v>0</v>
      </c>
      <c r="Q307" s="13">
        <f t="shared" si="79"/>
        <v>1</v>
      </c>
      <c r="R307" s="13">
        <f t="shared" si="79"/>
        <v>0</v>
      </c>
      <c r="S307" s="13">
        <f t="shared" si="79"/>
        <v>0</v>
      </c>
      <c r="T307" s="13">
        <f t="shared" si="79"/>
        <v>1</v>
      </c>
      <c r="U307" s="13">
        <f t="shared" si="79"/>
        <v>3</v>
      </c>
      <c r="V307" s="13">
        <f t="shared" si="79"/>
        <v>4</v>
      </c>
      <c r="W307" s="13">
        <f t="shared" si="79"/>
        <v>5</v>
      </c>
      <c r="X307" s="13">
        <f t="shared" si="79"/>
        <v>8</v>
      </c>
      <c r="Y307" s="13">
        <f t="shared" si="79"/>
        <v>15</v>
      </c>
      <c r="Z307" s="13">
        <f t="shared" si="79"/>
        <v>30</v>
      </c>
      <c r="AA307" s="13">
        <f t="shared" si="79"/>
        <v>23</v>
      </c>
      <c r="AB307" s="13">
        <f t="shared" si="79"/>
        <v>9</v>
      </c>
      <c r="AC307" s="13">
        <f t="shared" si="79"/>
        <v>3</v>
      </c>
      <c r="AD307" s="13">
        <f>AD310+AD313+AD325</f>
        <v>0</v>
      </c>
      <c r="AE307" s="14">
        <f>AE310+AE313+AE325</f>
        <v>0</v>
      </c>
    </row>
    <row r="308" spans="1:31" ht="21.95" customHeight="1">
      <c r="A308" s="24"/>
      <c r="B308" s="25"/>
      <c r="C308" s="12" t="s">
        <v>3</v>
      </c>
      <c r="D308" s="13">
        <f>J308+K308+L308+M308+N308+O308+P308+Q308+R308+S308+T308+U308+V308+W308+X308+Y308+Z308+AA308+AB308+AC308+AD308+AE308</f>
        <v>130</v>
      </c>
      <c r="E308" s="13">
        <f t="shared" si="78"/>
        <v>0</v>
      </c>
      <c r="F308" s="13">
        <f t="shared" si="78"/>
        <v>0</v>
      </c>
      <c r="G308" s="13">
        <f t="shared" si="78"/>
        <v>0</v>
      </c>
      <c r="H308" s="13">
        <f t="shared" si="78"/>
        <v>0</v>
      </c>
      <c r="I308" s="13">
        <f t="shared" si="78"/>
        <v>0</v>
      </c>
      <c r="J308" s="13">
        <f>E308+F308+G308+H308+I308</f>
        <v>0</v>
      </c>
      <c r="K308" s="13">
        <f t="shared" ref="K308:AC308" si="80">K311+K314+K326</f>
        <v>0</v>
      </c>
      <c r="L308" s="13">
        <f t="shared" si="80"/>
        <v>0</v>
      </c>
      <c r="M308" s="13">
        <f t="shared" si="80"/>
        <v>0</v>
      </c>
      <c r="N308" s="13">
        <f t="shared" si="80"/>
        <v>0</v>
      </c>
      <c r="O308" s="13">
        <f t="shared" si="80"/>
        <v>0</v>
      </c>
      <c r="P308" s="13">
        <f t="shared" si="80"/>
        <v>1</v>
      </c>
      <c r="Q308" s="13">
        <f t="shared" si="80"/>
        <v>0</v>
      </c>
      <c r="R308" s="13">
        <f t="shared" si="80"/>
        <v>0</v>
      </c>
      <c r="S308" s="13">
        <f t="shared" si="80"/>
        <v>1</v>
      </c>
      <c r="T308" s="13">
        <f t="shared" si="80"/>
        <v>0</v>
      </c>
      <c r="U308" s="13">
        <f t="shared" si="80"/>
        <v>1</v>
      </c>
      <c r="V308" s="13">
        <f t="shared" si="80"/>
        <v>2</v>
      </c>
      <c r="W308" s="13">
        <f t="shared" si="80"/>
        <v>1</v>
      </c>
      <c r="X308" s="13">
        <f t="shared" si="80"/>
        <v>7</v>
      </c>
      <c r="Y308" s="13">
        <f t="shared" si="80"/>
        <v>7</v>
      </c>
      <c r="Z308" s="13">
        <f t="shared" si="80"/>
        <v>32</v>
      </c>
      <c r="AA308" s="13">
        <f t="shared" si="80"/>
        <v>32</v>
      </c>
      <c r="AB308" s="13">
        <f t="shared" si="80"/>
        <v>24</v>
      </c>
      <c r="AC308" s="13">
        <f t="shared" si="80"/>
        <v>16</v>
      </c>
      <c r="AD308" s="13">
        <f>AD311+AD314+AD326</f>
        <v>6</v>
      </c>
      <c r="AE308" s="14">
        <f>AE311+AE314+AE326</f>
        <v>0</v>
      </c>
    </row>
    <row r="309" spans="1:31" ht="21.95" customHeight="1">
      <c r="A309" s="23">
        <v>14100</v>
      </c>
      <c r="B309" s="25" t="s">
        <v>239</v>
      </c>
      <c r="C309" s="12" t="s">
        <v>1</v>
      </c>
      <c r="D309" s="13">
        <f>D310+D311</f>
        <v>27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13">
        <v>0</v>
      </c>
      <c r="P309" s="13">
        <v>0</v>
      </c>
      <c r="Q309" s="13">
        <v>0</v>
      </c>
      <c r="R309" s="13">
        <v>0</v>
      </c>
      <c r="S309" s="13">
        <v>0</v>
      </c>
      <c r="T309" s="13">
        <v>0</v>
      </c>
      <c r="U309" s="13">
        <v>0</v>
      </c>
      <c r="V309" s="13">
        <v>1</v>
      </c>
      <c r="W309" s="13">
        <v>1</v>
      </c>
      <c r="X309" s="13">
        <v>1</v>
      </c>
      <c r="Y309" s="13">
        <v>2</v>
      </c>
      <c r="Z309" s="13">
        <v>3</v>
      </c>
      <c r="AA309" s="13">
        <v>11</v>
      </c>
      <c r="AB309" s="13">
        <v>4</v>
      </c>
      <c r="AC309" s="13">
        <v>3</v>
      </c>
      <c r="AD309" s="13">
        <v>1</v>
      </c>
      <c r="AE309" s="14">
        <f>AE310+AE311</f>
        <v>0</v>
      </c>
    </row>
    <row r="310" spans="1:31" ht="21.95" customHeight="1">
      <c r="A310" s="24"/>
      <c r="B310" s="25"/>
      <c r="C310" s="12" t="s">
        <v>2</v>
      </c>
      <c r="D310" s="13">
        <f>J310+K310+L310+M310+N310+O310+P310+Q310+R310+S310+T310+U310+V310+W310+X310+Y310+Z310+AA310+AB310+AC310+AD310+AE310</f>
        <v>5</v>
      </c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>
        <v>1</v>
      </c>
      <c r="Y310" s="13"/>
      <c r="Z310" s="13"/>
      <c r="AA310" s="13">
        <v>4</v>
      </c>
      <c r="AB310" s="13"/>
      <c r="AC310" s="13"/>
      <c r="AD310" s="13"/>
      <c r="AE310" s="14"/>
    </row>
    <row r="311" spans="1:31" ht="21.95" customHeight="1">
      <c r="A311" s="24"/>
      <c r="B311" s="25"/>
      <c r="C311" s="12" t="s">
        <v>3</v>
      </c>
      <c r="D311" s="13">
        <f>J311+K311+L311+M311+N311+O311+P311+Q311+R311+S311+T311+U311+V311+W311+X311+Y311+Z311+AA311+AB311+AC311+AD311+AE311</f>
        <v>22</v>
      </c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>
        <v>1</v>
      </c>
      <c r="W311" s="13">
        <v>1</v>
      </c>
      <c r="X311" s="13"/>
      <c r="Y311" s="13">
        <v>2</v>
      </c>
      <c r="Z311" s="13">
        <v>3</v>
      </c>
      <c r="AA311" s="13">
        <v>7</v>
      </c>
      <c r="AB311" s="13">
        <v>4</v>
      </c>
      <c r="AC311" s="13">
        <v>3</v>
      </c>
      <c r="AD311" s="13">
        <v>1</v>
      </c>
      <c r="AE311" s="14"/>
    </row>
    <row r="312" spans="1:31" ht="21.95" customHeight="1">
      <c r="A312" s="23">
        <v>14200</v>
      </c>
      <c r="B312" s="25" t="s">
        <v>28</v>
      </c>
      <c r="C312" s="12" t="s">
        <v>1</v>
      </c>
      <c r="D312" s="13">
        <f t="shared" ref="D312:AE312" si="81">D313+D314</f>
        <v>181</v>
      </c>
      <c r="E312" s="13">
        <f t="shared" si="81"/>
        <v>0</v>
      </c>
      <c r="F312" s="13">
        <f t="shared" si="81"/>
        <v>0</v>
      </c>
      <c r="G312" s="13">
        <f t="shared" si="81"/>
        <v>0</v>
      </c>
      <c r="H312" s="13">
        <f t="shared" si="81"/>
        <v>0</v>
      </c>
      <c r="I312" s="13">
        <f t="shared" si="81"/>
        <v>0</v>
      </c>
      <c r="J312" s="13">
        <f t="shared" si="81"/>
        <v>0</v>
      </c>
      <c r="K312" s="13">
        <f t="shared" si="81"/>
        <v>0</v>
      </c>
      <c r="L312" s="13">
        <f t="shared" si="81"/>
        <v>0</v>
      </c>
      <c r="M312" s="13">
        <f t="shared" si="81"/>
        <v>0</v>
      </c>
      <c r="N312" s="13">
        <f t="shared" si="81"/>
        <v>0</v>
      </c>
      <c r="O312" s="13">
        <f t="shared" si="81"/>
        <v>0</v>
      </c>
      <c r="P312" s="13">
        <f t="shared" si="81"/>
        <v>0</v>
      </c>
      <c r="Q312" s="13">
        <f t="shared" si="81"/>
        <v>1</v>
      </c>
      <c r="R312" s="13">
        <f t="shared" si="81"/>
        <v>0</v>
      </c>
      <c r="S312" s="13">
        <f t="shared" si="81"/>
        <v>1</v>
      </c>
      <c r="T312" s="13">
        <f t="shared" si="81"/>
        <v>1</v>
      </c>
      <c r="U312" s="13">
        <f t="shared" si="81"/>
        <v>3</v>
      </c>
      <c r="V312" s="13">
        <f t="shared" si="81"/>
        <v>5</v>
      </c>
      <c r="W312" s="13">
        <f t="shared" si="81"/>
        <v>5</v>
      </c>
      <c r="X312" s="13">
        <f t="shared" si="81"/>
        <v>12</v>
      </c>
      <c r="Y312" s="13">
        <f t="shared" si="81"/>
        <v>18</v>
      </c>
      <c r="Z312" s="13">
        <f t="shared" si="81"/>
        <v>52</v>
      </c>
      <c r="AA312" s="13">
        <f t="shared" si="81"/>
        <v>36</v>
      </c>
      <c r="AB312" s="13">
        <f t="shared" si="81"/>
        <v>28</v>
      </c>
      <c r="AC312" s="13">
        <f t="shared" si="81"/>
        <v>14</v>
      </c>
      <c r="AD312" s="13">
        <f t="shared" si="81"/>
        <v>5</v>
      </c>
      <c r="AE312" s="14">
        <f t="shared" si="81"/>
        <v>0</v>
      </c>
    </row>
    <row r="313" spans="1:31" ht="21.95" customHeight="1">
      <c r="A313" s="24"/>
      <c r="B313" s="25"/>
      <c r="C313" s="12" t="s">
        <v>2</v>
      </c>
      <c r="D313" s="13">
        <f>J313+K313+L313+M313+N313+O313+P313+Q313+R313+S313+T313+U313+V313+W313+X313+Y313+Z313+AA313+AB313+AC313+AD313+AE313</f>
        <v>89</v>
      </c>
      <c r="E313" s="13">
        <f t="shared" ref="E313:I314" si="82">E316+E319+E322</f>
        <v>0</v>
      </c>
      <c r="F313" s="13">
        <f t="shared" si="82"/>
        <v>0</v>
      </c>
      <c r="G313" s="13">
        <f t="shared" si="82"/>
        <v>0</v>
      </c>
      <c r="H313" s="13">
        <f t="shared" si="82"/>
        <v>0</v>
      </c>
      <c r="I313" s="13">
        <f t="shared" si="82"/>
        <v>0</v>
      </c>
      <c r="J313" s="13">
        <f>E313+F313+G313+H313+I313</f>
        <v>0</v>
      </c>
      <c r="K313" s="13">
        <f t="shared" ref="K313:AE313" si="83">K316+K319+K322</f>
        <v>0</v>
      </c>
      <c r="L313" s="13">
        <f t="shared" si="83"/>
        <v>0</v>
      </c>
      <c r="M313" s="13">
        <f t="shared" si="83"/>
        <v>0</v>
      </c>
      <c r="N313" s="13">
        <f t="shared" si="83"/>
        <v>0</v>
      </c>
      <c r="O313" s="13">
        <f t="shared" si="83"/>
        <v>0</v>
      </c>
      <c r="P313" s="13">
        <f t="shared" si="83"/>
        <v>0</v>
      </c>
      <c r="Q313" s="13">
        <f t="shared" si="83"/>
        <v>1</v>
      </c>
      <c r="R313" s="13">
        <f t="shared" si="83"/>
        <v>0</v>
      </c>
      <c r="S313" s="13">
        <f t="shared" si="83"/>
        <v>0</v>
      </c>
      <c r="T313" s="13">
        <f t="shared" si="83"/>
        <v>1</v>
      </c>
      <c r="U313" s="13">
        <f t="shared" si="83"/>
        <v>3</v>
      </c>
      <c r="V313" s="13">
        <f t="shared" si="83"/>
        <v>4</v>
      </c>
      <c r="W313" s="13">
        <f t="shared" si="83"/>
        <v>5</v>
      </c>
      <c r="X313" s="13">
        <f t="shared" si="83"/>
        <v>6</v>
      </c>
      <c r="Y313" s="13">
        <f t="shared" si="83"/>
        <v>13</v>
      </c>
      <c r="Z313" s="13">
        <f t="shared" si="83"/>
        <v>27</v>
      </c>
      <c r="AA313" s="13">
        <f t="shared" si="83"/>
        <v>17</v>
      </c>
      <c r="AB313" s="13">
        <f t="shared" si="83"/>
        <v>9</v>
      </c>
      <c r="AC313" s="13">
        <f t="shared" si="83"/>
        <v>3</v>
      </c>
      <c r="AD313" s="13">
        <f t="shared" si="83"/>
        <v>0</v>
      </c>
      <c r="AE313" s="14">
        <f t="shared" si="83"/>
        <v>0</v>
      </c>
    </row>
    <row r="314" spans="1:31" ht="21.95" customHeight="1">
      <c r="A314" s="24"/>
      <c r="B314" s="25"/>
      <c r="C314" s="12" t="s">
        <v>3</v>
      </c>
      <c r="D314" s="13">
        <f>J314+K314+L314+M314+N314+O314+P314+Q314+R314+S314+T314+U314+V314+W314+X314+Y314+Z314+AA314+AB314+AC314+AD314+AE314</f>
        <v>92</v>
      </c>
      <c r="E314" s="13">
        <f t="shared" si="82"/>
        <v>0</v>
      </c>
      <c r="F314" s="13">
        <f t="shared" si="82"/>
        <v>0</v>
      </c>
      <c r="G314" s="13">
        <f t="shared" si="82"/>
        <v>0</v>
      </c>
      <c r="H314" s="13">
        <f t="shared" si="82"/>
        <v>0</v>
      </c>
      <c r="I314" s="13">
        <f t="shared" si="82"/>
        <v>0</v>
      </c>
      <c r="J314" s="13">
        <f>E314+F314+G314+H314+I314</f>
        <v>0</v>
      </c>
      <c r="K314" s="13">
        <f t="shared" ref="K314:AE314" si="84">K317+K320+K323</f>
        <v>0</v>
      </c>
      <c r="L314" s="13">
        <f t="shared" si="84"/>
        <v>0</v>
      </c>
      <c r="M314" s="13">
        <f t="shared" si="84"/>
        <v>0</v>
      </c>
      <c r="N314" s="13">
        <f t="shared" si="84"/>
        <v>0</v>
      </c>
      <c r="O314" s="13">
        <f t="shared" si="84"/>
        <v>0</v>
      </c>
      <c r="P314" s="13">
        <f t="shared" si="84"/>
        <v>0</v>
      </c>
      <c r="Q314" s="13">
        <f t="shared" si="84"/>
        <v>0</v>
      </c>
      <c r="R314" s="13">
        <f t="shared" si="84"/>
        <v>0</v>
      </c>
      <c r="S314" s="13">
        <f t="shared" si="84"/>
        <v>1</v>
      </c>
      <c r="T314" s="13">
        <f t="shared" si="84"/>
        <v>0</v>
      </c>
      <c r="U314" s="13">
        <f t="shared" si="84"/>
        <v>0</v>
      </c>
      <c r="V314" s="13">
        <f t="shared" si="84"/>
        <v>1</v>
      </c>
      <c r="W314" s="13">
        <f t="shared" si="84"/>
        <v>0</v>
      </c>
      <c r="X314" s="13">
        <f t="shared" si="84"/>
        <v>6</v>
      </c>
      <c r="Y314" s="13">
        <f t="shared" si="84"/>
        <v>5</v>
      </c>
      <c r="Z314" s="13">
        <f t="shared" si="84"/>
        <v>25</v>
      </c>
      <c r="AA314" s="13">
        <f t="shared" si="84"/>
        <v>19</v>
      </c>
      <c r="AB314" s="13">
        <f t="shared" si="84"/>
        <v>19</v>
      </c>
      <c r="AC314" s="13">
        <f t="shared" si="84"/>
        <v>11</v>
      </c>
      <c r="AD314" s="13">
        <f t="shared" si="84"/>
        <v>5</v>
      </c>
      <c r="AE314" s="14">
        <f t="shared" si="84"/>
        <v>0</v>
      </c>
    </row>
    <row r="315" spans="1:31" ht="21.95" customHeight="1">
      <c r="A315" s="23">
        <v>14201</v>
      </c>
      <c r="B315" s="25" t="s">
        <v>39</v>
      </c>
      <c r="C315" s="12" t="s">
        <v>1</v>
      </c>
      <c r="D315" s="13">
        <f>D316+D317</f>
        <v>28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13">
        <v>0</v>
      </c>
      <c r="P315" s="13">
        <v>0</v>
      </c>
      <c r="Q315" s="13">
        <v>0</v>
      </c>
      <c r="R315" s="13">
        <v>0</v>
      </c>
      <c r="S315" s="13">
        <v>0</v>
      </c>
      <c r="T315" s="13">
        <v>0</v>
      </c>
      <c r="U315" s="13">
        <v>0</v>
      </c>
      <c r="V315" s="13">
        <v>1</v>
      </c>
      <c r="W315" s="13">
        <v>1</v>
      </c>
      <c r="X315" s="13">
        <v>0</v>
      </c>
      <c r="Y315" s="13">
        <v>2</v>
      </c>
      <c r="Z315" s="13">
        <v>12</v>
      </c>
      <c r="AA315" s="13">
        <v>5</v>
      </c>
      <c r="AB315" s="13">
        <v>4</v>
      </c>
      <c r="AC315" s="13">
        <v>3</v>
      </c>
      <c r="AD315" s="13">
        <v>0</v>
      </c>
      <c r="AE315" s="14">
        <f>AE316+AE317</f>
        <v>0</v>
      </c>
    </row>
    <row r="316" spans="1:31" ht="21.95" customHeight="1">
      <c r="A316" s="24"/>
      <c r="B316" s="25"/>
      <c r="C316" s="12" t="s">
        <v>2</v>
      </c>
      <c r="D316" s="13">
        <f>J316+K316+L316+M316+N316+O316+P316+Q316+R316+S316+T316+U316+V316+W316+X316+Y316+Z316+AA316+AB316+AC316+AD316+AE316</f>
        <v>17</v>
      </c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>
        <v>1</v>
      </c>
      <c r="W316" s="13">
        <v>1</v>
      </c>
      <c r="X316" s="13"/>
      <c r="Y316" s="13">
        <v>2</v>
      </c>
      <c r="Z316" s="13">
        <v>8</v>
      </c>
      <c r="AA316" s="13">
        <v>4</v>
      </c>
      <c r="AB316" s="13">
        <v>1</v>
      </c>
      <c r="AC316" s="13"/>
      <c r="AD316" s="13"/>
      <c r="AE316" s="14"/>
    </row>
    <row r="317" spans="1:31" ht="21.95" customHeight="1">
      <c r="A317" s="24"/>
      <c r="B317" s="25"/>
      <c r="C317" s="12" t="s">
        <v>3</v>
      </c>
      <c r="D317" s="13">
        <f>J317+K317+L317+M317+N317+O317+P317+Q317+R317+S317+T317+U317+V317+W317+X317+Y317+Z317+AA317+AB317+AC317+AD317+AE317</f>
        <v>11</v>
      </c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>
        <v>4</v>
      </c>
      <c r="AA317" s="13">
        <v>1</v>
      </c>
      <c r="AB317" s="13">
        <v>3</v>
      </c>
      <c r="AC317" s="13">
        <v>3</v>
      </c>
      <c r="AD317" s="13"/>
      <c r="AE317" s="14"/>
    </row>
    <row r="318" spans="1:31" ht="21.95" customHeight="1">
      <c r="A318" s="23">
        <v>14202</v>
      </c>
      <c r="B318" s="25" t="s">
        <v>40</v>
      </c>
      <c r="C318" s="12" t="s">
        <v>1</v>
      </c>
      <c r="D318" s="13">
        <f>D319+D320</f>
        <v>96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13">
        <v>0</v>
      </c>
      <c r="P318" s="13">
        <v>0</v>
      </c>
      <c r="Q318" s="13">
        <v>1</v>
      </c>
      <c r="R318" s="13">
        <v>0</v>
      </c>
      <c r="S318" s="13">
        <v>1</v>
      </c>
      <c r="T318" s="13">
        <v>1</v>
      </c>
      <c r="U318" s="13">
        <v>2</v>
      </c>
      <c r="V318" s="13">
        <v>3</v>
      </c>
      <c r="W318" s="13">
        <v>2</v>
      </c>
      <c r="X318" s="13">
        <v>6</v>
      </c>
      <c r="Y318" s="13">
        <v>12</v>
      </c>
      <c r="Z318" s="13">
        <v>25</v>
      </c>
      <c r="AA318" s="13">
        <v>21</v>
      </c>
      <c r="AB318" s="13">
        <v>14</v>
      </c>
      <c r="AC318" s="13">
        <v>7</v>
      </c>
      <c r="AD318" s="13">
        <v>1</v>
      </c>
      <c r="AE318" s="14">
        <f>AE319+AE320</f>
        <v>0</v>
      </c>
    </row>
    <row r="319" spans="1:31" ht="21.95" customHeight="1">
      <c r="A319" s="24"/>
      <c r="B319" s="25"/>
      <c r="C319" s="12" t="s">
        <v>2</v>
      </c>
      <c r="D319" s="13">
        <f>J319+K319+L319+M319+N319+O319+P319+Q319+R319+S319+T319+U319+V319+W319+X319+Y319+Z319+AA319+AB319+AC319+AD319+AE319</f>
        <v>50</v>
      </c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>
        <v>1</v>
      </c>
      <c r="R319" s="13"/>
      <c r="S319" s="13"/>
      <c r="T319" s="13">
        <v>1</v>
      </c>
      <c r="U319" s="13">
        <v>2</v>
      </c>
      <c r="V319" s="13">
        <v>2</v>
      </c>
      <c r="W319" s="13">
        <v>2</v>
      </c>
      <c r="X319" s="13">
        <v>3</v>
      </c>
      <c r="Y319" s="13">
        <v>9</v>
      </c>
      <c r="Z319" s="13">
        <v>15</v>
      </c>
      <c r="AA319" s="13">
        <v>8</v>
      </c>
      <c r="AB319" s="13">
        <v>5</v>
      </c>
      <c r="AC319" s="13">
        <v>2</v>
      </c>
      <c r="AD319" s="13"/>
      <c r="AE319" s="14"/>
    </row>
    <row r="320" spans="1:31" ht="21.95" customHeight="1">
      <c r="A320" s="24"/>
      <c r="B320" s="25"/>
      <c r="C320" s="12" t="s">
        <v>3</v>
      </c>
      <c r="D320" s="13">
        <f>J320+K320+L320+M320+N320+O320+P320+Q320+R320+S320+T320+U320+V320+W320+X320+Y320+Z320+AA320+AB320+AC320+AD320+AE320</f>
        <v>46</v>
      </c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>
        <v>1</v>
      </c>
      <c r="T320" s="13"/>
      <c r="U320" s="13"/>
      <c r="V320" s="13">
        <v>1</v>
      </c>
      <c r="W320" s="13"/>
      <c r="X320" s="13">
        <v>3</v>
      </c>
      <c r="Y320" s="13">
        <v>3</v>
      </c>
      <c r="Z320" s="13">
        <v>10</v>
      </c>
      <c r="AA320" s="13">
        <v>13</v>
      </c>
      <c r="AB320" s="13">
        <v>9</v>
      </c>
      <c r="AC320" s="13">
        <v>5</v>
      </c>
      <c r="AD320" s="13">
        <v>1</v>
      </c>
      <c r="AE320" s="14"/>
    </row>
    <row r="321" spans="1:31" ht="21.95" customHeight="1">
      <c r="A321" s="23">
        <v>14203</v>
      </c>
      <c r="B321" s="25" t="s">
        <v>240</v>
      </c>
      <c r="C321" s="12" t="s">
        <v>1</v>
      </c>
      <c r="D321" s="13">
        <f>D322+D323</f>
        <v>57</v>
      </c>
      <c r="E321" s="13">
        <v>0</v>
      </c>
      <c r="F321" s="13">
        <v>0</v>
      </c>
      <c r="G321" s="13">
        <v>0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0</v>
      </c>
      <c r="N321" s="13">
        <v>0</v>
      </c>
      <c r="O321" s="13">
        <v>0</v>
      </c>
      <c r="P321" s="13">
        <v>0</v>
      </c>
      <c r="Q321" s="13">
        <v>0</v>
      </c>
      <c r="R321" s="13">
        <v>0</v>
      </c>
      <c r="S321" s="13">
        <v>0</v>
      </c>
      <c r="T321" s="13">
        <v>0</v>
      </c>
      <c r="U321" s="13">
        <v>1</v>
      </c>
      <c r="V321" s="13">
        <v>1</v>
      </c>
      <c r="W321" s="13">
        <v>2</v>
      </c>
      <c r="X321" s="13">
        <v>6</v>
      </c>
      <c r="Y321" s="13">
        <v>4</v>
      </c>
      <c r="Z321" s="13">
        <v>15</v>
      </c>
      <c r="AA321" s="13">
        <v>10</v>
      </c>
      <c r="AB321" s="13">
        <v>10</v>
      </c>
      <c r="AC321" s="13">
        <v>4</v>
      </c>
      <c r="AD321" s="13">
        <v>4</v>
      </c>
      <c r="AE321" s="14">
        <f>AE322+AE323</f>
        <v>0</v>
      </c>
    </row>
    <row r="322" spans="1:31" ht="21.95" customHeight="1">
      <c r="A322" s="24"/>
      <c r="B322" s="25"/>
      <c r="C322" s="12" t="s">
        <v>2</v>
      </c>
      <c r="D322" s="13">
        <f>J322+K322+L322+M322+N322+O322+P322+Q322+R322+S322+T322+U322+V322+W322+X322+Y322+Z322+AA322+AB322+AC322+AD322+AE322</f>
        <v>22</v>
      </c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>
        <v>1</v>
      </c>
      <c r="V322" s="13">
        <v>1</v>
      </c>
      <c r="W322" s="13">
        <v>2</v>
      </c>
      <c r="X322" s="13">
        <v>3</v>
      </c>
      <c r="Y322" s="13">
        <v>2</v>
      </c>
      <c r="Z322" s="13">
        <v>4</v>
      </c>
      <c r="AA322" s="13">
        <v>5</v>
      </c>
      <c r="AB322" s="13">
        <v>3</v>
      </c>
      <c r="AC322" s="13">
        <v>1</v>
      </c>
      <c r="AD322" s="13"/>
      <c r="AE322" s="14"/>
    </row>
    <row r="323" spans="1:31" ht="21.95" customHeight="1">
      <c r="A323" s="24"/>
      <c r="B323" s="25"/>
      <c r="C323" s="12" t="s">
        <v>3</v>
      </c>
      <c r="D323" s="13">
        <f>J323+K323+L323+M323+N323+O323+P323+Q323+R323+S323+T323+U323+V323+W323+X323+Y323+Z323+AA323+AB323+AC323+AD323+AE323</f>
        <v>35</v>
      </c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>
        <v>3</v>
      </c>
      <c r="Y323" s="13">
        <v>2</v>
      </c>
      <c r="Z323" s="13">
        <v>11</v>
      </c>
      <c r="AA323" s="13">
        <v>5</v>
      </c>
      <c r="AB323" s="13">
        <v>7</v>
      </c>
      <c r="AC323" s="13">
        <v>3</v>
      </c>
      <c r="AD323" s="13">
        <v>4</v>
      </c>
      <c r="AE323" s="14"/>
    </row>
    <row r="324" spans="1:31" ht="21.95" customHeight="1">
      <c r="A324" s="23">
        <v>14300</v>
      </c>
      <c r="B324" s="36" t="s">
        <v>72</v>
      </c>
      <c r="C324" s="12" t="s">
        <v>1</v>
      </c>
      <c r="D324" s="13">
        <f>D325+D326</f>
        <v>24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13">
        <v>0</v>
      </c>
      <c r="P324" s="13">
        <v>1</v>
      </c>
      <c r="Q324" s="13">
        <v>0</v>
      </c>
      <c r="R324" s="13">
        <v>0</v>
      </c>
      <c r="S324" s="13">
        <v>0</v>
      </c>
      <c r="T324" s="13">
        <v>0</v>
      </c>
      <c r="U324" s="13">
        <v>1</v>
      </c>
      <c r="V324" s="13">
        <v>0</v>
      </c>
      <c r="W324" s="13">
        <v>0</v>
      </c>
      <c r="X324" s="13">
        <v>2</v>
      </c>
      <c r="Y324" s="13">
        <v>2</v>
      </c>
      <c r="Z324" s="13">
        <v>7</v>
      </c>
      <c r="AA324" s="13">
        <v>8</v>
      </c>
      <c r="AB324" s="13">
        <v>1</v>
      </c>
      <c r="AC324" s="13">
        <v>2</v>
      </c>
      <c r="AD324" s="13">
        <v>0</v>
      </c>
      <c r="AE324" s="14">
        <f>AE325+AE326</f>
        <v>0</v>
      </c>
    </row>
    <row r="325" spans="1:31" ht="21.95" customHeight="1">
      <c r="A325" s="24"/>
      <c r="B325" s="37"/>
      <c r="C325" s="12" t="s">
        <v>2</v>
      </c>
      <c r="D325" s="13">
        <f>J325+K325+L325+M325+N325+O325+P325+Q325+R325+S325+T325+U325+V325+W325+X325+Y325+Z325+AA325+AB325+AC325+AD325+AE325</f>
        <v>8</v>
      </c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>
        <v>1</v>
      </c>
      <c r="Y325" s="13">
        <v>2</v>
      </c>
      <c r="Z325" s="13">
        <v>3</v>
      </c>
      <c r="AA325" s="13">
        <v>2</v>
      </c>
      <c r="AB325" s="13"/>
      <c r="AC325" s="13"/>
      <c r="AD325" s="13"/>
      <c r="AE325" s="14"/>
    </row>
    <row r="326" spans="1:31" ht="21.95" customHeight="1">
      <c r="A326" s="24"/>
      <c r="B326" s="38"/>
      <c r="C326" s="12" t="s">
        <v>3</v>
      </c>
      <c r="D326" s="13">
        <f>J326+K326+L326+M326+N326+O326+P326+Q326+R326+S326+T326+U326+V326+W326+X326+Y326+Z326+AA326+AB326+AC326+AD326+AE326</f>
        <v>16</v>
      </c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>
        <v>1</v>
      </c>
      <c r="Q326" s="13"/>
      <c r="R326" s="13"/>
      <c r="S326" s="13"/>
      <c r="T326" s="13"/>
      <c r="U326" s="13">
        <v>1</v>
      </c>
      <c r="V326" s="13"/>
      <c r="W326" s="13"/>
      <c r="X326" s="13">
        <v>1</v>
      </c>
      <c r="Y326" s="13"/>
      <c r="Z326" s="13">
        <v>4</v>
      </c>
      <c r="AA326" s="13">
        <v>6</v>
      </c>
      <c r="AB326" s="13">
        <v>1</v>
      </c>
      <c r="AC326" s="13">
        <v>2</v>
      </c>
      <c r="AD326" s="13"/>
      <c r="AE326" s="14"/>
    </row>
    <row r="327" spans="1:31" ht="21.95" customHeight="1">
      <c r="A327" s="23">
        <v>15000</v>
      </c>
      <c r="B327" s="25" t="s">
        <v>241</v>
      </c>
      <c r="C327" s="12" t="s">
        <v>1</v>
      </c>
      <c r="D327" s="13">
        <f t="shared" ref="D327:AE327" si="85">D328+D329</f>
        <v>0</v>
      </c>
      <c r="E327" s="13">
        <f t="shared" si="85"/>
        <v>0</v>
      </c>
      <c r="F327" s="13">
        <f t="shared" si="85"/>
        <v>0</v>
      </c>
      <c r="G327" s="13">
        <f t="shared" si="85"/>
        <v>0</v>
      </c>
      <c r="H327" s="13">
        <f t="shared" si="85"/>
        <v>0</v>
      </c>
      <c r="I327" s="13">
        <f t="shared" si="85"/>
        <v>0</v>
      </c>
      <c r="J327" s="13">
        <f t="shared" si="85"/>
        <v>0</v>
      </c>
      <c r="K327" s="13">
        <f t="shared" si="85"/>
        <v>0</v>
      </c>
      <c r="L327" s="13">
        <f t="shared" si="85"/>
        <v>0</v>
      </c>
      <c r="M327" s="13">
        <f t="shared" si="85"/>
        <v>0</v>
      </c>
      <c r="N327" s="13">
        <f t="shared" si="85"/>
        <v>0</v>
      </c>
      <c r="O327" s="13">
        <f t="shared" si="85"/>
        <v>0</v>
      </c>
      <c r="P327" s="13">
        <f t="shared" si="85"/>
        <v>0</v>
      </c>
      <c r="Q327" s="13">
        <f t="shared" si="85"/>
        <v>0</v>
      </c>
      <c r="R327" s="13">
        <f t="shared" si="85"/>
        <v>0</v>
      </c>
      <c r="S327" s="13">
        <f t="shared" si="85"/>
        <v>0</v>
      </c>
      <c r="T327" s="13">
        <f t="shared" si="85"/>
        <v>0</v>
      </c>
      <c r="U327" s="13">
        <f t="shared" si="85"/>
        <v>0</v>
      </c>
      <c r="V327" s="13">
        <f t="shared" si="85"/>
        <v>0</v>
      </c>
      <c r="W327" s="13">
        <f t="shared" si="85"/>
        <v>0</v>
      </c>
      <c r="X327" s="13">
        <f t="shared" si="85"/>
        <v>0</v>
      </c>
      <c r="Y327" s="13">
        <f t="shared" si="85"/>
        <v>0</v>
      </c>
      <c r="Z327" s="13">
        <f t="shared" si="85"/>
        <v>0</v>
      </c>
      <c r="AA327" s="13">
        <f t="shared" si="85"/>
        <v>0</v>
      </c>
      <c r="AB327" s="13">
        <f t="shared" si="85"/>
        <v>0</v>
      </c>
      <c r="AC327" s="13">
        <f t="shared" si="85"/>
        <v>0</v>
      </c>
      <c r="AD327" s="13">
        <f t="shared" si="85"/>
        <v>0</v>
      </c>
      <c r="AE327" s="14">
        <f t="shared" si="85"/>
        <v>0</v>
      </c>
    </row>
    <row r="328" spans="1:31" ht="21.95" customHeight="1">
      <c r="A328" s="24"/>
      <c r="B328" s="25"/>
      <c r="C328" s="12" t="s">
        <v>2</v>
      </c>
      <c r="D328" s="13">
        <f>J328+K328+L328+M328+N328+O328+P328+Q328+R328+S328+T328+U328+V328+W328+X328+Y328+Z328+AA328+AB328+AC328+AD328+AE328</f>
        <v>0</v>
      </c>
      <c r="E328" s="13"/>
      <c r="F328" s="13"/>
      <c r="G328" s="13"/>
      <c r="H328" s="13"/>
      <c r="I328" s="13"/>
      <c r="J328" s="13">
        <f>E328+F328+G328+H328+I328</f>
        <v>0</v>
      </c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4"/>
    </row>
    <row r="329" spans="1:31" ht="21.95" customHeight="1">
      <c r="A329" s="24"/>
      <c r="B329" s="25"/>
      <c r="C329" s="12" t="s">
        <v>3</v>
      </c>
      <c r="D329" s="13">
        <f>J329+K329+L329+M329+N329+O329+P329+Q329+R329+S329+T329+U329+V329+W329+X329+Y329+Z329+AA329+AB329+AC329+AD329+AE329</f>
        <v>0</v>
      </c>
      <c r="E329" s="13"/>
      <c r="F329" s="13"/>
      <c r="G329" s="13"/>
      <c r="H329" s="13"/>
      <c r="I329" s="13"/>
      <c r="J329" s="13">
        <f>E329+F329+G329+H329+I329</f>
        <v>0</v>
      </c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4"/>
    </row>
    <row r="330" spans="1:31" ht="21.95" customHeight="1">
      <c r="A330" s="23">
        <v>16000</v>
      </c>
      <c r="B330" s="25" t="s">
        <v>242</v>
      </c>
      <c r="C330" s="12" t="s">
        <v>1</v>
      </c>
      <c r="D330" s="13">
        <f t="shared" ref="D330:AE330" si="86">D331+D332</f>
        <v>6</v>
      </c>
      <c r="E330" s="13">
        <f t="shared" si="86"/>
        <v>6</v>
      </c>
      <c r="F330" s="13">
        <f t="shared" si="86"/>
        <v>0</v>
      </c>
      <c r="G330" s="13">
        <f t="shared" si="86"/>
        <v>0</v>
      </c>
      <c r="H330" s="13">
        <f t="shared" si="86"/>
        <v>0</v>
      </c>
      <c r="I330" s="13">
        <f t="shared" si="86"/>
        <v>0</v>
      </c>
      <c r="J330" s="13">
        <f t="shared" si="86"/>
        <v>6</v>
      </c>
      <c r="K330" s="13">
        <f t="shared" si="86"/>
        <v>0</v>
      </c>
      <c r="L330" s="13">
        <f t="shared" si="86"/>
        <v>0</v>
      </c>
      <c r="M330" s="13">
        <f t="shared" si="86"/>
        <v>0</v>
      </c>
      <c r="N330" s="13">
        <f t="shared" si="86"/>
        <v>0</v>
      </c>
      <c r="O330" s="13">
        <f t="shared" si="86"/>
        <v>0</v>
      </c>
      <c r="P330" s="13">
        <f t="shared" si="86"/>
        <v>0</v>
      </c>
      <c r="Q330" s="13">
        <f t="shared" si="86"/>
        <v>0</v>
      </c>
      <c r="R330" s="13">
        <f t="shared" si="86"/>
        <v>0</v>
      </c>
      <c r="S330" s="13">
        <f t="shared" si="86"/>
        <v>0</v>
      </c>
      <c r="T330" s="13">
        <f t="shared" si="86"/>
        <v>0</v>
      </c>
      <c r="U330" s="13">
        <f t="shared" si="86"/>
        <v>0</v>
      </c>
      <c r="V330" s="13">
        <f t="shared" si="86"/>
        <v>0</v>
      </c>
      <c r="W330" s="13">
        <f t="shared" si="86"/>
        <v>0</v>
      </c>
      <c r="X330" s="13">
        <f t="shared" si="86"/>
        <v>0</v>
      </c>
      <c r="Y330" s="13">
        <f t="shared" si="86"/>
        <v>0</v>
      </c>
      <c r="Z330" s="13">
        <f t="shared" si="86"/>
        <v>0</v>
      </c>
      <c r="AA330" s="13">
        <f t="shared" si="86"/>
        <v>0</v>
      </c>
      <c r="AB330" s="13">
        <f t="shared" si="86"/>
        <v>0</v>
      </c>
      <c r="AC330" s="13">
        <f t="shared" si="86"/>
        <v>0</v>
      </c>
      <c r="AD330" s="13">
        <f t="shared" si="86"/>
        <v>0</v>
      </c>
      <c r="AE330" s="14">
        <f t="shared" si="86"/>
        <v>0</v>
      </c>
    </row>
    <row r="331" spans="1:31" ht="21.95" customHeight="1">
      <c r="A331" s="24"/>
      <c r="B331" s="25"/>
      <c r="C331" s="12" t="s">
        <v>2</v>
      </c>
      <c r="D331" s="13">
        <f>J331+K331+L331+M331+N331+O331+P331+Q331+R331+S331+T331+U331+V331+W331+X331+Y331+Z331+AA331+AB331+AC331+AD331+AE331</f>
        <v>2</v>
      </c>
      <c r="E331" s="13">
        <f t="shared" ref="E331:I332" si="87">E334+E337+E340+E343+E346+E349</f>
        <v>2</v>
      </c>
      <c r="F331" s="13">
        <f t="shared" si="87"/>
        <v>0</v>
      </c>
      <c r="G331" s="13">
        <f t="shared" si="87"/>
        <v>0</v>
      </c>
      <c r="H331" s="13">
        <f t="shared" si="87"/>
        <v>0</v>
      </c>
      <c r="I331" s="13">
        <f t="shared" si="87"/>
        <v>0</v>
      </c>
      <c r="J331" s="13">
        <f>E331+F331+G331+H331+I331</f>
        <v>2</v>
      </c>
      <c r="K331" s="13">
        <f t="shared" ref="K331:AE331" si="88">K334+K337+K340+K343+K346+K349</f>
        <v>0</v>
      </c>
      <c r="L331" s="13">
        <f t="shared" si="88"/>
        <v>0</v>
      </c>
      <c r="M331" s="13">
        <f t="shared" si="88"/>
        <v>0</v>
      </c>
      <c r="N331" s="13">
        <f t="shared" si="88"/>
        <v>0</v>
      </c>
      <c r="O331" s="13">
        <f t="shared" si="88"/>
        <v>0</v>
      </c>
      <c r="P331" s="13">
        <f t="shared" si="88"/>
        <v>0</v>
      </c>
      <c r="Q331" s="13">
        <f t="shared" si="88"/>
        <v>0</v>
      </c>
      <c r="R331" s="13">
        <f t="shared" si="88"/>
        <v>0</v>
      </c>
      <c r="S331" s="13">
        <f t="shared" si="88"/>
        <v>0</v>
      </c>
      <c r="T331" s="13">
        <f t="shared" si="88"/>
        <v>0</v>
      </c>
      <c r="U331" s="13">
        <f t="shared" si="88"/>
        <v>0</v>
      </c>
      <c r="V331" s="13">
        <f t="shared" si="88"/>
        <v>0</v>
      </c>
      <c r="W331" s="13">
        <f t="shared" si="88"/>
        <v>0</v>
      </c>
      <c r="X331" s="13">
        <f t="shared" si="88"/>
        <v>0</v>
      </c>
      <c r="Y331" s="13">
        <f t="shared" si="88"/>
        <v>0</v>
      </c>
      <c r="Z331" s="13">
        <f t="shared" si="88"/>
        <v>0</v>
      </c>
      <c r="AA331" s="13">
        <f t="shared" si="88"/>
        <v>0</v>
      </c>
      <c r="AB331" s="13">
        <f t="shared" si="88"/>
        <v>0</v>
      </c>
      <c r="AC331" s="13">
        <f t="shared" si="88"/>
        <v>0</v>
      </c>
      <c r="AD331" s="13">
        <f t="shared" si="88"/>
        <v>0</v>
      </c>
      <c r="AE331" s="14">
        <f t="shared" si="88"/>
        <v>0</v>
      </c>
    </row>
    <row r="332" spans="1:31" ht="21.95" customHeight="1">
      <c r="A332" s="24"/>
      <c r="B332" s="25"/>
      <c r="C332" s="12" t="s">
        <v>3</v>
      </c>
      <c r="D332" s="13">
        <f>J332+K332+L332+M332+N332+O332+P332+Q332+R332+S332+T332+U332+V332+W332+X332+Y332+Z332+AA332+AB332+AC332+AD332+AE332</f>
        <v>4</v>
      </c>
      <c r="E332" s="13">
        <f t="shared" si="87"/>
        <v>4</v>
      </c>
      <c r="F332" s="13">
        <f t="shared" si="87"/>
        <v>0</v>
      </c>
      <c r="G332" s="13">
        <f t="shared" si="87"/>
        <v>0</v>
      </c>
      <c r="H332" s="13">
        <f t="shared" si="87"/>
        <v>0</v>
      </c>
      <c r="I332" s="13">
        <f t="shared" si="87"/>
        <v>0</v>
      </c>
      <c r="J332" s="13">
        <f>E332+F332+G332+H332+I332</f>
        <v>4</v>
      </c>
      <c r="K332" s="13">
        <f t="shared" ref="K332:AE332" si="89">K335+K338+K341+K344+K347+K350</f>
        <v>0</v>
      </c>
      <c r="L332" s="13">
        <f t="shared" si="89"/>
        <v>0</v>
      </c>
      <c r="M332" s="13">
        <f t="shared" si="89"/>
        <v>0</v>
      </c>
      <c r="N332" s="13">
        <f t="shared" si="89"/>
        <v>0</v>
      </c>
      <c r="O332" s="13">
        <f t="shared" si="89"/>
        <v>0</v>
      </c>
      <c r="P332" s="13">
        <f t="shared" si="89"/>
        <v>0</v>
      </c>
      <c r="Q332" s="13">
        <f t="shared" si="89"/>
        <v>0</v>
      </c>
      <c r="R332" s="13">
        <f t="shared" si="89"/>
        <v>0</v>
      </c>
      <c r="S332" s="13">
        <f t="shared" si="89"/>
        <v>0</v>
      </c>
      <c r="T332" s="13">
        <f t="shared" si="89"/>
        <v>0</v>
      </c>
      <c r="U332" s="13">
        <f t="shared" si="89"/>
        <v>0</v>
      </c>
      <c r="V332" s="13">
        <f t="shared" si="89"/>
        <v>0</v>
      </c>
      <c r="W332" s="13">
        <f t="shared" si="89"/>
        <v>0</v>
      </c>
      <c r="X332" s="13">
        <f t="shared" si="89"/>
        <v>0</v>
      </c>
      <c r="Y332" s="13">
        <f t="shared" si="89"/>
        <v>0</v>
      </c>
      <c r="Z332" s="13">
        <f t="shared" si="89"/>
        <v>0</v>
      </c>
      <c r="AA332" s="13">
        <f t="shared" si="89"/>
        <v>0</v>
      </c>
      <c r="AB332" s="13">
        <f t="shared" si="89"/>
        <v>0</v>
      </c>
      <c r="AC332" s="13">
        <f t="shared" si="89"/>
        <v>0</v>
      </c>
      <c r="AD332" s="13">
        <f t="shared" si="89"/>
        <v>0</v>
      </c>
      <c r="AE332" s="14">
        <f t="shared" si="89"/>
        <v>0</v>
      </c>
    </row>
    <row r="333" spans="1:31" ht="21.95" customHeight="1">
      <c r="A333" s="23">
        <v>16100</v>
      </c>
      <c r="B333" s="35" t="s">
        <v>41</v>
      </c>
      <c r="C333" s="12" t="s">
        <v>1</v>
      </c>
      <c r="D333" s="13">
        <f>D334+D335</f>
        <v>1</v>
      </c>
      <c r="E333" s="13">
        <v>1</v>
      </c>
      <c r="F333" s="13">
        <v>0</v>
      </c>
      <c r="G333" s="13">
        <v>0</v>
      </c>
      <c r="H333" s="13">
        <v>0</v>
      </c>
      <c r="I333" s="13">
        <v>0</v>
      </c>
      <c r="J333" s="13">
        <v>1</v>
      </c>
      <c r="K333" s="13">
        <v>0</v>
      </c>
      <c r="L333" s="13">
        <v>0</v>
      </c>
      <c r="M333" s="13">
        <v>0</v>
      </c>
      <c r="N333" s="13">
        <v>0</v>
      </c>
      <c r="O333" s="13">
        <v>0</v>
      </c>
      <c r="P333" s="13">
        <v>0</v>
      </c>
      <c r="Q333" s="13">
        <v>0</v>
      </c>
      <c r="R333" s="13">
        <v>0</v>
      </c>
      <c r="S333" s="13">
        <v>0</v>
      </c>
      <c r="T333" s="13">
        <v>0</v>
      </c>
      <c r="U333" s="13">
        <v>0</v>
      </c>
      <c r="V333" s="13">
        <v>0</v>
      </c>
      <c r="W333" s="13">
        <v>0</v>
      </c>
      <c r="X333" s="13">
        <v>0</v>
      </c>
      <c r="Y333" s="13">
        <v>0</v>
      </c>
      <c r="Z333" s="13">
        <v>0</v>
      </c>
      <c r="AA333" s="13">
        <v>0</v>
      </c>
      <c r="AB333" s="13">
        <v>0</v>
      </c>
      <c r="AC333" s="13">
        <v>0</v>
      </c>
      <c r="AD333" s="13">
        <v>0</v>
      </c>
      <c r="AE333" s="14">
        <f>AE334+AE335</f>
        <v>0</v>
      </c>
    </row>
    <row r="334" spans="1:31" ht="21.95" customHeight="1">
      <c r="A334" s="24"/>
      <c r="B334" s="35"/>
      <c r="C334" s="12" t="s">
        <v>2</v>
      </c>
      <c r="D334" s="13">
        <f>J334+K334+L334+M334+N334+O334+P334+Q334+R334+S334+T334+U334+V334+W334+X334+Y334+Z334+AA334+AB334+AC334+AD334+AE334</f>
        <v>1</v>
      </c>
      <c r="E334" s="13">
        <v>1</v>
      </c>
      <c r="F334" s="13"/>
      <c r="G334" s="13"/>
      <c r="H334" s="13"/>
      <c r="I334" s="13"/>
      <c r="J334" s="13">
        <v>1</v>
      </c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4"/>
    </row>
    <row r="335" spans="1:31" ht="21.95" customHeight="1">
      <c r="A335" s="24"/>
      <c r="B335" s="35"/>
      <c r="C335" s="12" t="s">
        <v>3</v>
      </c>
      <c r="D335" s="13">
        <f>J335+K335+L335+M335+N335+O335+P335+Q335+R335+S335+T335+U335+V335+W335+X335+Y335+Z335+AA335+AB335+AC335+AD335+AE335</f>
        <v>0</v>
      </c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4"/>
    </row>
    <row r="336" spans="1:31" ht="21.95" customHeight="1">
      <c r="A336" s="23">
        <v>16200</v>
      </c>
      <c r="B336" s="25" t="s">
        <v>29</v>
      </c>
      <c r="C336" s="12" t="s">
        <v>1</v>
      </c>
      <c r="D336" s="13">
        <f t="shared" ref="D336:AE336" si="90">D337+D338</f>
        <v>0</v>
      </c>
      <c r="E336" s="13">
        <f t="shared" si="90"/>
        <v>0</v>
      </c>
      <c r="F336" s="13">
        <f t="shared" si="90"/>
        <v>0</v>
      </c>
      <c r="G336" s="13">
        <f t="shared" si="90"/>
        <v>0</v>
      </c>
      <c r="H336" s="13">
        <f t="shared" si="90"/>
        <v>0</v>
      </c>
      <c r="I336" s="13">
        <f t="shared" si="90"/>
        <v>0</v>
      </c>
      <c r="J336" s="13">
        <f t="shared" si="90"/>
        <v>0</v>
      </c>
      <c r="K336" s="13">
        <f t="shared" si="90"/>
        <v>0</v>
      </c>
      <c r="L336" s="13">
        <f t="shared" si="90"/>
        <v>0</v>
      </c>
      <c r="M336" s="13">
        <f t="shared" si="90"/>
        <v>0</v>
      </c>
      <c r="N336" s="13">
        <f t="shared" si="90"/>
        <v>0</v>
      </c>
      <c r="O336" s="13">
        <f t="shared" si="90"/>
        <v>0</v>
      </c>
      <c r="P336" s="13">
        <f t="shared" si="90"/>
        <v>0</v>
      </c>
      <c r="Q336" s="13">
        <f t="shared" si="90"/>
        <v>0</v>
      </c>
      <c r="R336" s="13">
        <f t="shared" si="90"/>
        <v>0</v>
      </c>
      <c r="S336" s="13">
        <f t="shared" si="90"/>
        <v>0</v>
      </c>
      <c r="T336" s="13">
        <f t="shared" si="90"/>
        <v>0</v>
      </c>
      <c r="U336" s="13">
        <f t="shared" si="90"/>
        <v>0</v>
      </c>
      <c r="V336" s="13">
        <f t="shared" si="90"/>
        <v>0</v>
      </c>
      <c r="W336" s="13">
        <f t="shared" si="90"/>
        <v>0</v>
      </c>
      <c r="X336" s="13">
        <f t="shared" si="90"/>
        <v>0</v>
      </c>
      <c r="Y336" s="13">
        <f t="shared" si="90"/>
        <v>0</v>
      </c>
      <c r="Z336" s="13">
        <f t="shared" si="90"/>
        <v>0</v>
      </c>
      <c r="AA336" s="13">
        <f t="shared" si="90"/>
        <v>0</v>
      </c>
      <c r="AB336" s="13">
        <f t="shared" si="90"/>
        <v>0</v>
      </c>
      <c r="AC336" s="13">
        <f t="shared" si="90"/>
        <v>0</v>
      </c>
      <c r="AD336" s="13">
        <f t="shared" si="90"/>
        <v>0</v>
      </c>
      <c r="AE336" s="14">
        <f t="shared" si="90"/>
        <v>0</v>
      </c>
    </row>
    <row r="337" spans="1:31" ht="21.95" customHeight="1">
      <c r="A337" s="24"/>
      <c r="B337" s="25"/>
      <c r="C337" s="12" t="s">
        <v>2</v>
      </c>
      <c r="D337" s="13">
        <f>J337+K337+L337+M337+N337+O337+P337+Q337+R337+S337+T337+U337+V337+W337+X337+Y337+Z337+AA337+AB337+AC337+AD337+AE337</f>
        <v>0</v>
      </c>
      <c r="E337" s="13"/>
      <c r="F337" s="13"/>
      <c r="G337" s="13"/>
      <c r="H337" s="13"/>
      <c r="I337" s="13"/>
      <c r="J337" s="13">
        <f>E337+F337+G337+H337+I337</f>
        <v>0</v>
      </c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4"/>
    </row>
    <row r="338" spans="1:31" ht="21.95" customHeight="1">
      <c r="A338" s="24"/>
      <c r="B338" s="25"/>
      <c r="C338" s="12" t="s">
        <v>3</v>
      </c>
      <c r="D338" s="13">
        <f>J338+K338+L338+M338+N338+O338+P338+Q338+R338+S338+T338+U338+V338+W338+X338+Y338+Z338+AA338+AB338+AC338+AD338+AE338</f>
        <v>0</v>
      </c>
      <c r="E338" s="13"/>
      <c r="F338" s="13"/>
      <c r="G338" s="13"/>
      <c r="H338" s="13"/>
      <c r="I338" s="13"/>
      <c r="J338" s="13">
        <f>E338+F338+G338+H338+I338</f>
        <v>0</v>
      </c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4"/>
    </row>
    <row r="339" spans="1:31" ht="21.95" customHeight="1">
      <c r="A339" s="23">
        <v>16300</v>
      </c>
      <c r="B339" s="35" t="s">
        <v>260</v>
      </c>
      <c r="C339" s="12" t="s">
        <v>1</v>
      </c>
      <c r="D339" s="13">
        <f>D340+D341</f>
        <v>5</v>
      </c>
      <c r="E339" s="13">
        <v>5</v>
      </c>
      <c r="F339" s="13">
        <v>0</v>
      </c>
      <c r="G339" s="13">
        <v>0</v>
      </c>
      <c r="H339" s="13">
        <v>0</v>
      </c>
      <c r="I339" s="13">
        <v>0</v>
      </c>
      <c r="J339" s="13">
        <v>5</v>
      </c>
      <c r="K339" s="13">
        <v>0</v>
      </c>
      <c r="L339" s="13">
        <v>0</v>
      </c>
      <c r="M339" s="13">
        <v>0</v>
      </c>
      <c r="N339" s="13">
        <v>0</v>
      </c>
      <c r="O339" s="13">
        <v>0</v>
      </c>
      <c r="P339" s="13">
        <v>0</v>
      </c>
      <c r="Q339" s="13">
        <v>0</v>
      </c>
      <c r="R339" s="13">
        <v>0</v>
      </c>
      <c r="S339" s="13">
        <v>0</v>
      </c>
      <c r="T339" s="13">
        <v>0</v>
      </c>
      <c r="U339" s="13">
        <v>0</v>
      </c>
      <c r="V339" s="13">
        <v>0</v>
      </c>
      <c r="W339" s="13">
        <v>0</v>
      </c>
      <c r="X339" s="13">
        <v>0</v>
      </c>
      <c r="Y339" s="13">
        <v>0</v>
      </c>
      <c r="Z339" s="13">
        <v>0</v>
      </c>
      <c r="AA339" s="13">
        <v>0</v>
      </c>
      <c r="AB339" s="13">
        <v>0</v>
      </c>
      <c r="AC339" s="13">
        <v>0</v>
      </c>
      <c r="AD339" s="13">
        <v>0</v>
      </c>
      <c r="AE339" s="14">
        <v>0</v>
      </c>
    </row>
    <row r="340" spans="1:31" ht="21.95" customHeight="1">
      <c r="A340" s="24"/>
      <c r="B340" s="35"/>
      <c r="C340" s="12" t="s">
        <v>2</v>
      </c>
      <c r="D340" s="13">
        <f>J340+K340+L340+M340+N340+O340+P340+Q340+R340+S340+T340+U340+V340+W340+X340+Y340+Z340+AA340+AB340+AC340+AD340+AE340</f>
        <v>1</v>
      </c>
      <c r="E340" s="13">
        <v>1</v>
      </c>
      <c r="F340" s="13"/>
      <c r="G340" s="13"/>
      <c r="H340" s="13"/>
      <c r="I340" s="13"/>
      <c r="J340" s="13">
        <v>1</v>
      </c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4"/>
    </row>
    <row r="341" spans="1:31" ht="21.95" customHeight="1">
      <c r="A341" s="24"/>
      <c r="B341" s="35"/>
      <c r="C341" s="12" t="s">
        <v>3</v>
      </c>
      <c r="D341" s="13">
        <f>J341+K341+L341+M341+N341+O341+P341+Q341+R341+S341+T341+U341+V341+W341+X341+Y341+Z341+AA341+AB341+AC341+AD341+AE341</f>
        <v>4</v>
      </c>
      <c r="E341" s="13">
        <v>4</v>
      </c>
      <c r="F341" s="13"/>
      <c r="G341" s="13"/>
      <c r="H341" s="13"/>
      <c r="I341" s="13"/>
      <c r="J341" s="13">
        <v>4</v>
      </c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4"/>
    </row>
    <row r="342" spans="1:31" ht="21.95" customHeight="1">
      <c r="A342" s="23">
        <v>16400</v>
      </c>
      <c r="B342" s="25" t="s">
        <v>243</v>
      </c>
      <c r="C342" s="12" t="s">
        <v>1</v>
      </c>
      <c r="D342" s="13">
        <f t="shared" ref="D342:AE342" si="91">D343+D344</f>
        <v>0</v>
      </c>
      <c r="E342" s="13">
        <v>0</v>
      </c>
      <c r="F342" s="13">
        <f t="shared" si="91"/>
        <v>0</v>
      </c>
      <c r="G342" s="13">
        <f t="shared" si="91"/>
        <v>0</v>
      </c>
      <c r="H342" s="13">
        <f t="shared" si="91"/>
        <v>0</v>
      </c>
      <c r="I342" s="13">
        <f t="shared" si="91"/>
        <v>0</v>
      </c>
      <c r="J342" s="13">
        <f t="shared" si="91"/>
        <v>0</v>
      </c>
      <c r="K342" s="13">
        <f t="shared" si="91"/>
        <v>0</v>
      </c>
      <c r="L342" s="13">
        <f t="shared" si="91"/>
        <v>0</v>
      </c>
      <c r="M342" s="13">
        <f t="shared" si="91"/>
        <v>0</v>
      </c>
      <c r="N342" s="13">
        <f t="shared" si="91"/>
        <v>0</v>
      </c>
      <c r="O342" s="13">
        <f t="shared" si="91"/>
        <v>0</v>
      </c>
      <c r="P342" s="13">
        <f t="shared" si="91"/>
        <v>0</v>
      </c>
      <c r="Q342" s="13">
        <f t="shared" si="91"/>
        <v>0</v>
      </c>
      <c r="R342" s="13">
        <f t="shared" si="91"/>
        <v>0</v>
      </c>
      <c r="S342" s="13">
        <f t="shared" si="91"/>
        <v>0</v>
      </c>
      <c r="T342" s="13">
        <f t="shared" si="91"/>
        <v>0</v>
      </c>
      <c r="U342" s="13">
        <f t="shared" si="91"/>
        <v>0</v>
      </c>
      <c r="V342" s="13">
        <f t="shared" si="91"/>
        <v>0</v>
      </c>
      <c r="W342" s="13">
        <f t="shared" si="91"/>
        <v>0</v>
      </c>
      <c r="X342" s="13">
        <f t="shared" si="91"/>
        <v>0</v>
      </c>
      <c r="Y342" s="13">
        <f t="shared" si="91"/>
        <v>0</v>
      </c>
      <c r="Z342" s="13">
        <f t="shared" si="91"/>
        <v>0</v>
      </c>
      <c r="AA342" s="13">
        <f t="shared" si="91"/>
        <v>0</v>
      </c>
      <c r="AB342" s="13">
        <f t="shared" si="91"/>
        <v>0</v>
      </c>
      <c r="AC342" s="13">
        <f t="shared" si="91"/>
        <v>0</v>
      </c>
      <c r="AD342" s="13">
        <f t="shared" si="91"/>
        <v>0</v>
      </c>
      <c r="AE342" s="14">
        <f t="shared" si="91"/>
        <v>0</v>
      </c>
    </row>
    <row r="343" spans="1:31" ht="21.95" customHeight="1">
      <c r="A343" s="24"/>
      <c r="B343" s="25"/>
      <c r="C343" s="12" t="s">
        <v>2</v>
      </c>
      <c r="D343" s="13">
        <f>J343+K343+L343+M343+N343+O343+P343+Q343+R343+S343+T343+U343+V343+W343+X343+Y343+Z343+AA343+AB343+AC343+AD343+AE343</f>
        <v>0</v>
      </c>
      <c r="E343" s="13">
        <v>0</v>
      </c>
      <c r="F343" s="13"/>
      <c r="G343" s="13"/>
      <c r="H343" s="13"/>
      <c r="I343" s="13"/>
      <c r="J343" s="13">
        <f>E343+F343+G343+H343+I343</f>
        <v>0</v>
      </c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4"/>
    </row>
    <row r="344" spans="1:31" ht="21.95" customHeight="1">
      <c r="A344" s="24"/>
      <c r="B344" s="25"/>
      <c r="C344" s="12" t="s">
        <v>3</v>
      </c>
      <c r="D344" s="13">
        <f>J344+K344+L344+M344+N344+O344+P344+Q344+R344+S344+T344+U344+V344+W344+X344+Y344+Z344+AA344+AB344+AC344+AD344+AE344</f>
        <v>0</v>
      </c>
      <c r="E344" s="13">
        <v>0</v>
      </c>
      <c r="F344" s="13"/>
      <c r="G344" s="13"/>
      <c r="H344" s="13"/>
      <c r="I344" s="13"/>
      <c r="J344" s="13">
        <f>E344+F344+G344+H344+I344</f>
        <v>0</v>
      </c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4"/>
    </row>
    <row r="345" spans="1:31" ht="21.95" customHeight="1">
      <c r="A345" s="23">
        <v>16500</v>
      </c>
      <c r="B345" s="25" t="s">
        <v>261</v>
      </c>
      <c r="C345" s="12" t="s">
        <v>1</v>
      </c>
      <c r="D345" s="13">
        <f t="shared" ref="D345:AE345" si="92">D346+D347</f>
        <v>0</v>
      </c>
      <c r="E345" s="13">
        <f t="shared" si="92"/>
        <v>0</v>
      </c>
      <c r="F345" s="13">
        <f t="shared" si="92"/>
        <v>0</v>
      </c>
      <c r="G345" s="13">
        <f t="shared" si="92"/>
        <v>0</v>
      </c>
      <c r="H345" s="13">
        <f t="shared" si="92"/>
        <v>0</v>
      </c>
      <c r="I345" s="13">
        <f t="shared" si="92"/>
        <v>0</v>
      </c>
      <c r="J345" s="13">
        <f t="shared" si="92"/>
        <v>0</v>
      </c>
      <c r="K345" s="13">
        <f t="shared" si="92"/>
        <v>0</v>
      </c>
      <c r="L345" s="13">
        <f t="shared" si="92"/>
        <v>0</v>
      </c>
      <c r="M345" s="13">
        <f t="shared" si="92"/>
        <v>0</v>
      </c>
      <c r="N345" s="13">
        <f t="shared" si="92"/>
        <v>0</v>
      </c>
      <c r="O345" s="13">
        <f t="shared" si="92"/>
        <v>0</v>
      </c>
      <c r="P345" s="13">
        <f t="shared" si="92"/>
        <v>0</v>
      </c>
      <c r="Q345" s="13">
        <f t="shared" si="92"/>
        <v>0</v>
      </c>
      <c r="R345" s="13">
        <f t="shared" si="92"/>
        <v>0</v>
      </c>
      <c r="S345" s="13">
        <f t="shared" si="92"/>
        <v>0</v>
      </c>
      <c r="T345" s="13">
        <f t="shared" si="92"/>
        <v>0</v>
      </c>
      <c r="U345" s="13">
        <f t="shared" si="92"/>
        <v>0</v>
      </c>
      <c r="V345" s="13">
        <f t="shared" si="92"/>
        <v>0</v>
      </c>
      <c r="W345" s="13">
        <f t="shared" si="92"/>
        <v>0</v>
      </c>
      <c r="X345" s="13">
        <f t="shared" si="92"/>
        <v>0</v>
      </c>
      <c r="Y345" s="13">
        <f t="shared" si="92"/>
        <v>0</v>
      </c>
      <c r="Z345" s="13">
        <f t="shared" si="92"/>
        <v>0</v>
      </c>
      <c r="AA345" s="13">
        <f t="shared" si="92"/>
        <v>0</v>
      </c>
      <c r="AB345" s="13">
        <f t="shared" si="92"/>
        <v>0</v>
      </c>
      <c r="AC345" s="13">
        <f t="shared" si="92"/>
        <v>0</v>
      </c>
      <c r="AD345" s="13">
        <f t="shared" si="92"/>
        <v>0</v>
      </c>
      <c r="AE345" s="14">
        <f t="shared" si="92"/>
        <v>0</v>
      </c>
    </row>
    <row r="346" spans="1:31" ht="21.95" customHeight="1">
      <c r="A346" s="24"/>
      <c r="B346" s="25"/>
      <c r="C346" s="12" t="s">
        <v>2</v>
      </c>
      <c r="D346" s="13">
        <f>J346+K346+L346+M346+N346+O346+P346+Q346+R346+S346+T346+U346+V346+W346+X346+Y346+Z346+AA346+AB346+AC346+AD346+AE346</f>
        <v>0</v>
      </c>
      <c r="E346" s="13"/>
      <c r="F346" s="13"/>
      <c r="G346" s="13"/>
      <c r="H346" s="13"/>
      <c r="I346" s="13"/>
      <c r="J346" s="13">
        <f>E346+F346+G346+H346+I346</f>
        <v>0</v>
      </c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4"/>
    </row>
    <row r="347" spans="1:31" ht="21.95" customHeight="1">
      <c r="A347" s="24"/>
      <c r="B347" s="25"/>
      <c r="C347" s="12" t="s">
        <v>3</v>
      </c>
      <c r="D347" s="13">
        <f>J347+K347+L347+M347+N347+O347+P347+Q347+R347+S347+T347+U347+V347+W347+X347+Y347+Z347+AA347+AB347+AC347+AD347+AE347</f>
        <v>0</v>
      </c>
      <c r="E347" s="13"/>
      <c r="F347" s="13"/>
      <c r="G347" s="13"/>
      <c r="H347" s="13"/>
      <c r="I347" s="13"/>
      <c r="J347" s="13">
        <f>E347+F347+G347+H347+I347</f>
        <v>0</v>
      </c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4"/>
    </row>
    <row r="348" spans="1:31" ht="21.95" customHeight="1">
      <c r="A348" s="23">
        <v>16600</v>
      </c>
      <c r="B348" s="25" t="s">
        <v>244</v>
      </c>
      <c r="C348" s="12" t="s">
        <v>1</v>
      </c>
      <c r="D348" s="13">
        <f t="shared" ref="D348:AE348" si="93">D349+D350</f>
        <v>0</v>
      </c>
      <c r="E348" s="13">
        <f t="shared" si="93"/>
        <v>0</v>
      </c>
      <c r="F348" s="13">
        <f t="shared" si="93"/>
        <v>0</v>
      </c>
      <c r="G348" s="13">
        <f t="shared" si="93"/>
        <v>0</v>
      </c>
      <c r="H348" s="13">
        <f t="shared" si="93"/>
        <v>0</v>
      </c>
      <c r="I348" s="13">
        <f t="shared" si="93"/>
        <v>0</v>
      </c>
      <c r="J348" s="13">
        <f t="shared" si="93"/>
        <v>0</v>
      </c>
      <c r="K348" s="13">
        <f t="shared" si="93"/>
        <v>0</v>
      </c>
      <c r="L348" s="13">
        <f t="shared" si="93"/>
        <v>0</v>
      </c>
      <c r="M348" s="13">
        <f t="shared" si="93"/>
        <v>0</v>
      </c>
      <c r="N348" s="13">
        <f t="shared" si="93"/>
        <v>0</v>
      </c>
      <c r="O348" s="13">
        <f t="shared" si="93"/>
        <v>0</v>
      </c>
      <c r="P348" s="13">
        <f t="shared" si="93"/>
        <v>0</v>
      </c>
      <c r="Q348" s="13">
        <f t="shared" si="93"/>
        <v>0</v>
      </c>
      <c r="R348" s="13">
        <f t="shared" si="93"/>
        <v>0</v>
      </c>
      <c r="S348" s="13">
        <f t="shared" si="93"/>
        <v>0</v>
      </c>
      <c r="T348" s="13">
        <f t="shared" si="93"/>
        <v>0</v>
      </c>
      <c r="U348" s="13">
        <f t="shared" si="93"/>
        <v>0</v>
      </c>
      <c r="V348" s="13">
        <f t="shared" si="93"/>
        <v>0</v>
      </c>
      <c r="W348" s="13">
        <f t="shared" si="93"/>
        <v>0</v>
      </c>
      <c r="X348" s="13">
        <f t="shared" si="93"/>
        <v>0</v>
      </c>
      <c r="Y348" s="13">
        <f t="shared" si="93"/>
        <v>0</v>
      </c>
      <c r="Z348" s="13">
        <f t="shared" si="93"/>
        <v>0</v>
      </c>
      <c r="AA348" s="13">
        <f t="shared" si="93"/>
        <v>0</v>
      </c>
      <c r="AB348" s="13">
        <f t="shared" si="93"/>
        <v>0</v>
      </c>
      <c r="AC348" s="13">
        <f t="shared" si="93"/>
        <v>0</v>
      </c>
      <c r="AD348" s="13">
        <f t="shared" si="93"/>
        <v>0</v>
      </c>
      <c r="AE348" s="14">
        <f t="shared" si="93"/>
        <v>0</v>
      </c>
    </row>
    <row r="349" spans="1:31" ht="21.95" customHeight="1">
      <c r="A349" s="24"/>
      <c r="B349" s="25"/>
      <c r="C349" s="12" t="s">
        <v>2</v>
      </c>
      <c r="D349" s="13">
        <f>J349+K349+L349+M349+N349+O349+P349+Q349+R349+S349+T349+U349+V349+W349+X349+Y349+Z349+AA349+AB349+AC349+AD349+AE349</f>
        <v>0</v>
      </c>
      <c r="E349" s="13"/>
      <c r="F349" s="13"/>
      <c r="G349" s="13"/>
      <c r="H349" s="13"/>
      <c r="I349" s="13"/>
      <c r="J349" s="13">
        <f>E349+F349+G349+H349+I349</f>
        <v>0</v>
      </c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4"/>
    </row>
    <row r="350" spans="1:31" ht="21.95" customHeight="1">
      <c r="A350" s="24"/>
      <c r="B350" s="25"/>
      <c r="C350" s="12" t="s">
        <v>3</v>
      </c>
      <c r="D350" s="13">
        <f>J350+K350+L350+M350+N350+O350+P350+Q350+R350+S350+T350+U350+V350+W350+X350+Y350+Z350+AA350+AB350+AC350+AD350+AE350</f>
        <v>0</v>
      </c>
      <c r="E350" s="13"/>
      <c r="F350" s="13"/>
      <c r="G350" s="13"/>
      <c r="H350" s="13"/>
      <c r="I350" s="13"/>
      <c r="J350" s="13">
        <f>E350+F350+G350+H350+I350</f>
        <v>0</v>
      </c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4"/>
    </row>
    <row r="351" spans="1:31" ht="21.95" customHeight="1">
      <c r="A351" s="23">
        <v>17000</v>
      </c>
      <c r="B351" s="25" t="s">
        <v>245</v>
      </c>
      <c r="C351" s="12" t="s">
        <v>1</v>
      </c>
      <c r="D351" s="13">
        <f t="shared" ref="D351:AE351" si="94">D352+D353</f>
        <v>11</v>
      </c>
      <c r="E351" s="13">
        <f t="shared" si="94"/>
        <v>4</v>
      </c>
      <c r="F351" s="13">
        <f t="shared" si="94"/>
        <v>0</v>
      </c>
      <c r="G351" s="13">
        <f t="shared" si="94"/>
        <v>1</v>
      </c>
      <c r="H351" s="13">
        <f t="shared" si="94"/>
        <v>0</v>
      </c>
      <c r="I351" s="13">
        <f t="shared" si="94"/>
        <v>0</v>
      </c>
      <c r="J351" s="13">
        <f t="shared" si="94"/>
        <v>5</v>
      </c>
      <c r="K351" s="13">
        <f t="shared" si="94"/>
        <v>0</v>
      </c>
      <c r="L351" s="13">
        <f t="shared" si="94"/>
        <v>0</v>
      </c>
      <c r="M351" s="13">
        <f t="shared" si="94"/>
        <v>0</v>
      </c>
      <c r="N351" s="13">
        <f t="shared" si="94"/>
        <v>0</v>
      </c>
      <c r="O351" s="13">
        <f t="shared" si="94"/>
        <v>1</v>
      </c>
      <c r="P351" s="13">
        <f t="shared" si="94"/>
        <v>1</v>
      </c>
      <c r="Q351" s="13">
        <f t="shared" si="94"/>
        <v>0</v>
      </c>
      <c r="R351" s="13">
        <f t="shared" si="94"/>
        <v>0</v>
      </c>
      <c r="S351" s="13">
        <f t="shared" si="94"/>
        <v>0</v>
      </c>
      <c r="T351" s="13">
        <f t="shared" si="94"/>
        <v>0</v>
      </c>
      <c r="U351" s="13">
        <f t="shared" si="94"/>
        <v>0</v>
      </c>
      <c r="V351" s="13">
        <f t="shared" si="94"/>
        <v>0</v>
      </c>
      <c r="W351" s="13">
        <f t="shared" si="94"/>
        <v>0</v>
      </c>
      <c r="X351" s="13">
        <f t="shared" si="94"/>
        <v>0</v>
      </c>
      <c r="Y351" s="13">
        <f t="shared" si="94"/>
        <v>1</v>
      </c>
      <c r="Z351" s="13">
        <f t="shared" si="94"/>
        <v>1</v>
      </c>
      <c r="AA351" s="13">
        <f t="shared" si="94"/>
        <v>1</v>
      </c>
      <c r="AB351" s="13">
        <f t="shared" si="94"/>
        <v>0</v>
      </c>
      <c r="AC351" s="13">
        <f t="shared" si="94"/>
        <v>1</v>
      </c>
      <c r="AD351" s="13">
        <f t="shared" si="94"/>
        <v>0</v>
      </c>
      <c r="AE351" s="14">
        <f t="shared" si="94"/>
        <v>0</v>
      </c>
    </row>
    <row r="352" spans="1:31" ht="21.95" customHeight="1">
      <c r="A352" s="24"/>
      <c r="B352" s="25"/>
      <c r="C352" s="12" t="s">
        <v>2</v>
      </c>
      <c r="D352" s="13">
        <f>J352+K352+L352+M352+N352+O352+P352+Q352+R352+S352+T352+U352+V352+W352+X352+Y352+Z352+AA352+AB352+AC352+AD352+AE352</f>
        <v>6</v>
      </c>
      <c r="E352" s="13">
        <f t="shared" ref="E352:I353" si="95">E360+E363+E372+E375+E378</f>
        <v>4</v>
      </c>
      <c r="F352" s="13">
        <f t="shared" si="95"/>
        <v>0</v>
      </c>
      <c r="G352" s="13">
        <f t="shared" si="95"/>
        <v>0</v>
      </c>
      <c r="H352" s="13">
        <f t="shared" si="95"/>
        <v>0</v>
      </c>
      <c r="I352" s="13">
        <f t="shared" si="95"/>
        <v>0</v>
      </c>
      <c r="J352" s="13">
        <f>E352+F352+G352+H352+I352</f>
        <v>4</v>
      </c>
      <c r="K352" s="13">
        <f t="shared" ref="K352:AE352" si="96">K360+K363+K372+K375+K378</f>
        <v>0</v>
      </c>
      <c r="L352" s="13">
        <f t="shared" si="96"/>
        <v>0</v>
      </c>
      <c r="M352" s="13">
        <f t="shared" si="96"/>
        <v>0</v>
      </c>
      <c r="N352" s="13">
        <f t="shared" si="96"/>
        <v>0</v>
      </c>
      <c r="O352" s="13">
        <f t="shared" si="96"/>
        <v>1</v>
      </c>
      <c r="P352" s="13">
        <f t="shared" si="96"/>
        <v>0</v>
      </c>
      <c r="Q352" s="13">
        <f t="shared" si="96"/>
        <v>0</v>
      </c>
      <c r="R352" s="13">
        <f t="shared" si="96"/>
        <v>0</v>
      </c>
      <c r="S352" s="13">
        <f t="shared" si="96"/>
        <v>0</v>
      </c>
      <c r="T352" s="13">
        <f t="shared" si="96"/>
        <v>0</v>
      </c>
      <c r="U352" s="13">
        <f t="shared" si="96"/>
        <v>0</v>
      </c>
      <c r="V352" s="13">
        <f t="shared" si="96"/>
        <v>0</v>
      </c>
      <c r="W352" s="13">
        <f t="shared" si="96"/>
        <v>0</v>
      </c>
      <c r="X352" s="13">
        <f t="shared" si="96"/>
        <v>0</v>
      </c>
      <c r="Y352" s="13">
        <f t="shared" si="96"/>
        <v>0</v>
      </c>
      <c r="Z352" s="13">
        <f t="shared" si="96"/>
        <v>1</v>
      </c>
      <c r="AA352" s="13">
        <f t="shared" si="96"/>
        <v>0</v>
      </c>
      <c r="AB352" s="13">
        <f t="shared" si="96"/>
        <v>0</v>
      </c>
      <c r="AC352" s="13">
        <f t="shared" si="96"/>
        <v>0</v>
      </c>
      <c r="AD352" s="13">
        <f t="shared" si="96"/>
        <v>0</v>
      </c>
      <c r="AE352" s="14">
        <f t="shared" si="96"/>
        <v>0</v>
      </c>
    </row>
    <row r="353" spans="1:31" ht="21.95" customHeight="1" thickBot="1">
      <c r="A353" s="26"/>
      <c r="B353" s="27"/>
      <c r="C353" s="17" t="s">
        <v>3</v>
      </c>
      <c r="D353" s="18">
        <f>J353+K353+L353+M353+N353+O353+P353+Q353+R353+S353+T353+U353+V353+W353+X353+Y353+Z353+AA353+AB353+AC353+AD353+AE353</f>
        <v>5</v>
      </c>
      <c r="E353" s="18">
        <f t="shared" si="95"/>
        <v>0</v>
      </c>
      <c r="F353" s="18">
        <f t="shared" si="95"/>
        <v>0</v>
      </c>
      <c r="G353" s="18">
        <f t="shared" si="95"/>
        <v>1</v>
      </c>
      <c r="H353" s="18">
        <f t="shared" si="95"/>
        <v>0</v>
      </c>
      <c r="I353" s="18">
        <f t="shared" si="95"/>
        <v>0</v>
      </c>
      <c r="J353" s="18">
        <f>E353+F353+G353+H353+I353</f>
        <v>1</v>
      </c>
      <c r="K353" s="18">
        <f t="shared" ref="K353:AE353" si="97">K361+K364+K373+K376+K379</f>
        <v>0</v>
      </c>
      <c r="L353" s="18">
        <f t="shared" si="97"/>
        <v>0</v>
      </c>
      <c r="M353" s="18">
        <f t="shared" si="97"/>
        <v>0</v>
      </c>
      <c r="N353" s="18">
        <f t="shared" si="97"/>
        <v>0</v>
      </c>
      <c r="O353" s="18">
        <f t="shared" si="97"/>
        <v>0</v>
      </c>
      <c r="P353" s="18">
        <f t="shared" si="97"/>
        <v>1</v>
      </c>
      <c r="Q353" s="18">
        <f t="shared" si="97"/>
        <v>0</v>
      </c>
      <c r="R353" s="18">
        <f t="shared" si="97"/>
        <v>0</v>
      </c>
      <c r="S353" s="18">
        <f t="shared" si="97"/>
        <v>0</v>
      </c>
      <c r="T353" s="18">
        <f t="shared" si="97"/>
        <v>0</v>
      </c>
      <c r="U353" s="18">
        <f t="shared" si="97"/>
        <v>0</v>
      </c>
      <c r="V353" s="18">
        <f t="shared" si="97"/>
        <v>0</v>
      </c>
      <c r="W353" s="18">
        <f t="shared" si="97"/>
        <v>0</v>
      </c>
      <c r="X353" s="18">
        <f t="shared" si="97"/>
        <v>0</v>
      </c>
      <c r="Y353" s="18">
        <f t="shared" si="97"/>
        <v>1</v>
      </c>
      <c r="Z353" s="18">
        <f t="shared" si="97"/>
        <v>0</v>
      </c>
      <c r="AA353" s="18">
        <f t="shared" si="97"/>
        <v>1</v>
      </c>
      <c r="AB353" s="18">
        <f t="shared" si="97"/>
        <v>0</v>
      </c>
      <c r="AC353" s="18">
        <f t="shared" si="97"/>
        <v>1</v>
      </c>
      <c r="AD353" s="18">
        <f t="shared" si="97"/>
        <v>0</v>
      </c>
      <c r="AE353" s="19">
        <f t="shared" si="97"/>
        <v>0</v>
      </c>
    </row>
    <row r="354" spans="1:31" ht="21.95" customHeight="1">
      <c r="A354" s="20"/>
      <c r="B354" s="20"/>
      <c r="C354" s="20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</row>
    <row r="355" spans="1:31" ht="21.95" customHeight="1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  <c r="AE355" s="20"/>
    </row>
    <row r="356" spans="1:31" ht="21.95" customHeight="1" thickBot="1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  <c r="AE356" s="22" t="s">
        <v>14</v>
      </c>
    </row>
    <row r="357" spans="1:31" ht="21.95" customHeight="1">
      <c r="A357" s="4"/>
      <c r="B357" s="5"/>
      <c r="C357" s="6"/>
      <c r="D357" s="32" t="s">
        <v>4</v>
      </c>
      <c r="E357" s="32" t="s">
        <v>5</v>
      </c>
      <c r="F357" s="34" t="s">
        <v>97</v>
      </c>
      <c r="G357" s="32" t="s">
        <v>98</v>
      </c>
      <c r="H357" s="32" t="s">
        <v>99</v>
      </c>
      <c r="I357" s="32" t="s">
        <v>100</v>
      </c>
      <c r="J357" s="32" t="s">
        <v>101</v>
      </c>
      <c r="K357" s="32" t="s">
        <v>102</v>
      </c>
      <c r="L357" s="28" t="s">
        <v>103</v>
      </c>
      <c r="M357" s="28" t="s">
        <v>104</v>
      </c>
      <c r="N357" s="28" t="s">
        <v>105</v>
      </c>
      <c r="O357" s="28" t="s">
        <v>106</v>
      </c>
      <c r="P357" s="28" t="s">
        <v>107</v>
      </c>
      <c r="Q357" s="28" t="s">
        <v>108</v>
      </c>
      <c r="R357" s="28" t="s">
        <v>109</v>
      </c>
      <c r="S357" s="28" t="s">
        <v>110</v>
      </c>
      <c r="T357" s="28" t="s">
        <v>111</v>
      </c>
      <c r="U357" s="28" t="s">
        <v>112</v>
      </c>
      <c r="V357" s="28" t="s">
        <v>113</v>
      </c>
      <c r="W357" s="28" t="s">
        <v>114</v>
      </c>
      <c r="X357" s="28" t="s">
        <v>115</v>
      </c>
      <c r="Y357" s="28" t="s">
        <v>116</v>
      </c>
      <c r="Z357" s="28" t="s">
        <v>117</v>
      </c>
      <c r="AA357" s="28" t="s">
        <v>118</v>
      </c>
      <c r="AB357" s="28" t="s">
        <v>119</v>
      </c>
      <c r="AC357" s="28" t="s">
        <v>120</v>
      </c>
      <c r="AD357" s="28" t="s">
        <v>12</v>
      </c>
      <c r="AE357" s="30" t="s">
        <v>13</v>
      </c>
    </row>
    <row r="358" spans="1:31" ht="21.95" customHeight="1">
      <c r="A358" s="7"/>
      <c r="B358" s="8"/>
      <c r="C358" s="9"/>
      <c r="D358" s="33"/>
      <c r="E358" s="33"/>
      <c r="F358" s="33"/>
      <c r="G358" s="33"/>
      <c r="H358" s="33"/>
      <c r="I358" s="33"/>
      <c r="J358" s="33"/>
      <c r="K358" s="33"/>
      <c r="L358" s="29"/>
      <c r="M358" s="29"/>
      <c r="N358" s="29"/>
      <c r="O358" s="29"/>
      <c r="P358" s="29"/>
      <c r="Q358" s="29"/>
      <c r="R358" s="29"/>
      <c r="S358" s="29"/>
      <c r="T358" s="29"/>
      <c r="U358" s="29"/>
      <c r="V358" s="29"/>
      <c r="W358" s="29"/>
      <c r="X358" s="29"/>
      <c r="Y358" s="29"/>
      <c r="Z358" s="29"/>
      <c r="AA358" s="29"/>
      <c r="AB358" s="29"/>
      <c r="AC358" s="29"/>
      <c r="AD358" s="29"/>
      <c r="AE358" s="31"/>
    </row>
    <row r="359" spans="1:31" ht="21.95" customHeight="1">
      <c r="A359" s="23">
        <v>17100</v>
      </c>
      <c r="B359" s="25" t="s">
        <v>246</v>
      </c>
      <c r="C359" s="12" t="s">
        <v>1</v>
      </c>
      <c r="D359" s="13">
        <f>D360+D361</f>
        <v>1</v>
      </c>
      <c r="E359" s="13">
        <v>1</v>
      </c>
      <c r="F359" s="13">
        <v>0</v>
      </c>
      <c r="G359" s="13">
        <v>0</v>
      </c>
      <c r="H359" s="13">
        <v>0</v>
      </c>
      <c r="I359" s="13">
        <v>0</v>
      </c>
      <c r="J359" s="13">
        <v>1</v>
      </c>
      <c r="K359" s="13">
        <v>0</v>
      </c>
      <c r="L359" s="13">
        <v>0</v>
      </c>
      <c r="M359" s="13">
        <v>0</v>
      </c>
      <c r="N359" s="13">
        <v>0</v>
      </c>
      <c r="O359" s="13">
        <v>0</v>
      </c>
      <c r="P359" s="13">
        <v>0</v>
      </c>
      <c r="Q359" s="13">
        <v>0</v>
      </c>
      <c r="R359" s="13">
        <v>0</v>
      </c>
      <c r="S359" s="13">
        <v>0</v>
      </c>
      <c r="T359" s="13">
        <v>0</v>
      </c>
      <c r="U359" s="13">
        <v>0</v>
      </c>
      <c r="V359" s="13">
        <v>0</v>
      </c>
      <c r="W359" s="13">
        <v>0</v>
      </c>
      <c r="X359" s="13">
        <v>0</v>
      </c>
      <c r="Y359" s="13">
        <v>0</v>
      </c>
      <c r="Z359" s="13">
        <v>0</v>
      </c>
      <c r="AA359" s="13">
        <v>0</v>
      </c>
      <c r="AB359" s="13">
        <v>0</v>
      </c>
      <c r="AC359" s="13">
        <v>0</v>
      </c>
      <c r="AD359" s="13">
        <v>0</v>
      </c>
      <c r="AE359" s="14">
        <f>AE360+AE361</f>
        <v>0</v>
      </c>
    </row>
    <row r="360" spans="1:31" ht="21.95" customHeight="1">
      <c r="A360" s="24"/>
      <c r="B360" s="25"/>
      <c r="C360" s="12" t="s">
        <v>2</v>
      </c>
      <c r="D360" s="13">
        <f>J360+K360+L360+M360+N360+O360+P360+Q360+R360+S360+T360+U360+V360+W360+X360+Y360+Z360+AA360+AB360+AC360+AD360+AE360</f>
        <v>1</v>
      </c>
      <c r="E360" s="13">
        <v>1</v>
      </c>
      <c r="F360" s="13"/>
      <c r="G360" s="13"/>
      <c r="H360" s="13"/>
      <c r="I360" s="13"/>
      <c r="J360" s="13">
        <v>1</v>
      </c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4"/>
    </row>
    <row r="361" spans="1:31" ht="21.95" customHeight="1">
      <c r="A361" s="24"/>
      <c r="B361" s="25"/>
      <c r="C361" s="12" t="s">
        <v>3</v>
      </c>
      <c r="D361" s="13">
        <f>J361+K361+L361+M361+N361+O361+P361+Q361+R361+S361+T361+U361+V361+W361+X361+Y361+Z361+AA361+AB361+AC361+AD361+AE361</f>
        <v>0</v>
      </c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4"/>
    </row>
    <row r="362" spans="1:31" ht="21.95" customHeight="1">
      <c r="A362" s="23">
        <v>17200</v>
      </c>
      <c r="B362" s="25" t="s">
        <v>247</v>
      </c>
      <c r="C362" s="12" t="s">
        <v>1</v>
      </c>
      <c r="D362" s="13">
        <f t="shared" ref="D362:AE362" si="98">D363+D364</f>
        <v>5</v>
      </c>
      <c r="E362" s="13">
        <f t="shared" si="98"/>
        <v>1</v>
      </c>
      <c r="F362" s="13">
        <f t="shared" si="98"/>
        <v>0</v>
      </c>
      <c r="G362" s="13">
        <f t="shared" si="98"/>
        <v>1</v>
      </c>
      <c r="H362" s="13">
        <f t="shared" si="98"/>
        <v>0</v>
      </c>
      <c r="I362" s="13">
        <f t="shared" si="98"/>
        <v>0</v>
      </c>
      <c r="J362" s="13">
        <f t="shared" si="98"/>
        <v>2</v>
      </c>
      <c r="K362" s="13">
        <f t="shared" si="98"/>
        <v>0</v>
      </c>
      <c r="L362" s="13">
        <f t="shared" si="98"/>
        <v>0</v>
      </c>
      <c r="M362" s="13">
        <f t="shared" si="98"/>
        <v>0</v>
      </c>
      <c r="N362" s="13">
        <f t="shared" si="98"/>
        <v>0</v>
      </c>
      <c r="O362" s="13">
        <f t="shared" si="98"/>
        <v>1</v>
      </c>
      <c r="P362" s="13">
        <f t="shared" si="98"/>
        <v>1</v>
      </c>
      <c r="Q362" s="13">
        <f t="shared" si="98"/>
        <v>0</v>
      </c>
      <c r="R362" s="13">
        <f t="shared" si="98"/>
        <v>0</v>
      </c>
      <c r="S362" s="13">
        <f t="shared" si="98"/>
        <v>0</v>
      </c>
      <c r="T362" s="13">
        <f t="shared" si="98"/>
        <v>0</v>
      </c>
      <c r="U362" s="13">
        <f t="shared" si="98"/>
        <v>0</v>
      </c>
      <c r="V362" s="13">
        <f t="shared" si="98"/>
        <v>0</v>
      </c>
      <c r="W362" s="13">
        <f t="shared" si="98"/>
        <v>0</v>
      </c>
      <c r="X362" s="13">
        <f t="shared" si="98"/>
        <v>0</v>
      </c>
      <c r="Y362" s="13">
        <f t="shared" si="98"/>
        <v>0</v>
      </c>
      <c r="Z362" s="13">
        <f t="shared" si="98"/>
        <v>0</v>
      </c>
      <c r="AA362" s="13">
        <f t="shared" si="98"/>
        <v>1</v>
      </c>
      <c r="AB362" s="13">
        <f t="shared" si="98"/>
        <v>0</v>
      </c>
      <c r="AC362" s="13">
        <f t="shared" si="98"/>
        <v>0</v>
      </c>
      <c r="AD362" s="13">
        <f t="shared" si="98"/>
        <v>0</v>
      </c>
      <c r="AE362" s="14">
        <f t="shared" si="98"/>
        <v>0</v>
      </c>
    </row>
    <row r="363" spans="1:31" ht="21.95" customHeight="1">
      <c r="A363" s="24"/>
      <c r="B363" s="25"/>
      <c r="C363" s="12" t="s">
        <v>2</v>
      </c>
      <c r="D363" s="13">
        <f>J363+K363+L363+M363+N363+O363+P363+Q363+R363+S363+T363+U363+V363+W363+X363+Y363+Z363+AA363+AB363+AC363+AD363+AE363</f>
        <v>2</v>
      </c>
      <c r="E363" s="13">
        <f t="shared" ref="E363:I364" si="99">E366+E369</f>
        <v>1</v>
      </c>
      <c r="F363" s="13">
        <f t="shared" si="99"/>
        <v>0</v>
      </c>
      <c r="G363" s="13">
        <f t="shared" si="99"/>
        <v>0</v>
      </c>
      <c r="H363" s="13">
        <f t="shared" si="99"/>
        <v>0</v>
      </c>
      <c r="I363" s="13">
        <f t="shared" si="99"/>
        <v>0</v>
      </c>
      <c r="J363" s="13">
        <f>E363+F363+G363+H363+I363</f>
        <v>1</v>
      </c>
      <c r="K363" s="13">
        <f t="shared" ref="K363:AE363" si="100">K366+K369</f>
        <v>0</v>
      </c>
      <c r="L363" s="13">
        <f t="shared" si="100"/>
        <v>0</v>
      </c>
      <c r="M363" s="13">
        <f t="shared" si="100"/>
        <v>0</v>
      </c>
      <c r="N363" s="13">
        <f t="shared" si="100"/>
        <v>0</v>
      </c>
      <c r="O363" s="13">
        <f t="shared" si="100"/>
        <v>1</v>
      </c>
      <c r="P363" s="13">
        <f t="shared" si="100"/>
        <v>0</v>
      </c>
      <c r="Q363" s="13">
        <f t="shared" si="100"/>
        <v>0</v>
      </c>
      <c r="R363" s="13">
        <f t="shared" si="100"/>
        <v>0</v>
      </c>
      <c r="S363" s="13">
        <f t="shared" si="100"/>
        <v>0</v>
      </c>
      <c r="T363" s="13">
        <f t="shared" si="100"/>
        <v>0</v>
      </c>
      <c r="U363" s="13">
        <f t="shared" si="100"/>
        <v>0</v>
      </c>
      <c r="V363" s="13">
        <f t="shared" si="100"/>
        <v>0</v>
      </c>
      <c r="W363" s="13">
        <f t="shared" si="100"/>
        <v>0</v>
      </c>
      <c r="X363" s="13">
        <f t="shared" si="100"/>
        <v>0</v>
      </c>
      <c r="Y363" s="13">
        <f t="shared" si="100"/>
        <v>0</v>
      </c>
      <c r="Z363" s="13">
        <f t="shared" si="100"/>
        <v>0</v>
      </c>
      <c r="AA363" s="13">
        <f t="shared" si="100"/>
        <v>0</v>
      </c>
      <c r="AB363" s="13">
        <f t="shared" si="100"/>
        <v>0</v>
      </c>
      <c r="AC363" s="13">
        <f t="shared" si="100"/>
        <v>0</v>
      </c>
      <c r="AD363" s="13">
        <f t="shared" si="100"/>
        <v>0</v>
      </c>
      <c r="AE363" s="14">
        <f t="shared" si="100"/>
        <v>0</v>
      </c>
    </row>
    <row r="364" spans="1:31" ht="21.95" customHeight="1">
      <c r="A364" s="24"/>
      <c r="B364" s="25"/>
      <c r="C364" s="12" t="s">
        <v>3</v>
      </c>
      <c r="D364" s="13">
        <f>J364+K364+L364+M364+N364+O364+P364+Q364+R364+S364+T364+U364+V364+W364+X364+Y364+Z364+AA364+AB364+AC364+AD364+AE364</f>
        <v>3</v>
      </c>
      <c r="E364" s="13">
        <f t="shared" si="99"/>
        <v>0</v>
      </c>
      <c r="F364" s="13">
        <f t="shared" si="99"/>
        <v>0</v>
      </c>
      <c r="G364" s="13">
        <f t="shared" si="99"/>
        <v>1</v>
      </c>
      <c r="H364" s="13">
        <f t="shared" si="99"/>
        <v>0</v>
      </c>
      <c r="I364" s="13">
        <f t="shared" si="99"/>
        <v>0</v>
      </c>
      <c r="J364" s="13">
        <f>E364+F364+G364+H364+I364</f>
        <v>1</v>
      </c>
      <c r="K364" s="13">
        <f t="shared" ref="K364:AE364" si="101">K367+K370</f>
        <v>0</v>
      </c>
      <c r="L364" s="13">
        <f t="shared" si="101"/>
        <v>0</v>
      </c>
      <c r="M364" s="13">
        <f t="shared" si="101"/>
        <v>0</v>
      </c>
      <c r="N364" s="13">
        <f t="shared" si="101"/>
        <v>0</v>
      </c>
      <c r="O364" s="13">
        <f t="shared" si="101"/>
        <v>0</v>
      </c>
      <c r="P364" s="13">
        <f t="shared" si="101"/>
        <v>1</v>
      </c>
      <c r="Q364" s="13">
        <f t="shared" si="101"/>
        <v>0</v>
      </c>
      <c r="R364" s="13">
        <f t="shared" si="101"/>
        <v>0</v>
      </c>
      <c r="S364" s="13">
        <f t="shared" si="101"/>
        <v>0</v>
      </c>
      <c r="T364" s="13">
        <f t="shared" si="101"/>
        <v>0</v>
      </c>
      <c r="U364" s="13">
        <f t="shared" si="101"/>
        <v>0</v>
      </c>
      <c r="V364" s="13">
        <f t="shared" si="101"/>
        <v>0</v>
      </c>
      <c r="W364" s="13">
        <f t="shared" si="101"/>
        <v>0</v>
      </c>
      <c r="X364" s="13">
        <f t="shared" si="101"/>
        <v>0</v>
      </c>
      <c r="Y364" s="13">
        <f t="shared" si="101"/>
        <v>0</v>
      </c>
      <c r="Z364" s="13">
        <f t="shared" si="101"/>
        <v>0</v>
      </c>
      <c r="AA364" s="13">
        <f t="shared" si="101"/>
        <v>1</v>
      </c>
      <c r="AB364" s="13">
        <f t="shared" si="101"/>
        <v>0</v>
      </c>
      <c r="AC364" s="13">
        <f t="shared" si="101"/>
        <v>0</v>
      </c>
      <c r="AD364" s="13">
        <f t="shared" si="101"/>
        <v>0</v>
      </c>
      <c r="AE364" s="14">
        <f t="shared" si="101"/>
        <v>0</v>
      </c>
    </row>
    <row r="365" spans="1:31" ht="21.95" customHeight="1">
      <c r="A365" s="23">
        <v>17201</v>
      </c>
      <c r="B365" s="25" t="s">
        <v>248</v>
      </c>
      <c r="C365" s="12" t="s">
        <v>1</v>
      </c>
      <c r="D365" s="13">
        <f>D366+D367</f>
        <v>3</v>
      </c>
      <c r="E365" s="13">
        <v>0</v>
      </c>
      <c r="F365" s="13">
        <v>0</v>
      </c>
      <c r="G365" s="13">
        <v>1</v>
      </c>
      <c r="H365" s="13">
        <v>0</v>
      </c>
      <c r="I365" s="13">
        <v>0</v>
      </c>
      <c r="J365" s="13">
        <v>1</v>
      </c>
      <c r="K365" s="13">
        <v>0</v>
      </c>
      <c r="L365" s="13">
        <v>0</v>
      </c>
      <c r="M365" s="13">
        <v>0</v>
      </c>
      <c r="N365" s="13">
        <v>0</v>
      </c>
      <c r="O365" s="13">
        <v>1</v>
      </c>
      <c r="P365" s="13">
        <v>1</v>
      </c>
      <c r="Q365" s="13">
        <v>0</v>
      </c>
      <c r="R365" s="13">
        <v>0</v>
      </c>
      <c r="S365" s="13">
        <v>0</v>
      </c>
      <c r="T365" s="13">
        <v>0</v>
      </c>
      <c r="U365" s="13">
        <v>0</v>
      </c>
      <c r="V365" s="13">
        <v>0</v>
      </c>
      <c r="W365" s="13">
        <v>0</v>
      </c>
      <c r="X365" s="13">
        <v>0</v>
      </c>
      <c r="Y365" s="13">
        <v>0</v>
      </c>
      <c r="Z365" s="13">
        <v>0</v>
      </c>
      <c r="AA365" s="13">
        <v>0</v>
      </c>
      <c r="AB365" s="13">
        <v>0</v>
      </c>
      <c r="AC365" s="13">
        <v>0</v>
      </c>
      <c r="AD365" s="13">
        <v>0</v>
      </c>
      <c r="AE365" s="14">
        <f>AE366+AE367</f>
        <v>0</v>
      </c>
    </row>
    <row r="366" spans="1:31" ht="21.95" customHeight="1">
      <c r="A366" s="24"/>
      <c r="B366" s="25"/>
      <c r="C366" s="12" t="s">
        <v>2</v>
      </c>
      <c r="D366" s="13">
        <f>J366+K366+L366+M366+N366+O366+P366+Q366+R366+S366+T366+U366+V366+W366+X366+Y366+Z366+AA366+AB366+AC366+AD366+AE366</f>
        <v>1</v>
      </c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>
        <v>1</v>
      </c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4"/>
    </row>
    <row r="367" spans="1:31" ht="21.95" customHeight="1">
      <c r="A367" s="24"/>
      <c r="B367" s="25"/>
      <c r="C367" s="12" t="s">
        <v>3</v>
      </c>
      <c r="D367" s="13">
        <f>J367+K367+L367+M367+N367+O367+P367+Q367+R367+S367+T367+U367+V367+W367+X367+Y367+Z367+AA367+AB367+AC367+AD367+AE367</f>
        <v>2</v>
      </c>
      <c r="E367" s="13"/>
      <c r="F367" s="13"/>
      <c r="G367" s="13">
        <v>1</v>
      </c>
      <c r="H367" s="13"/>
      <c r="I367" s="13"/>
      <c r="J367" s="13">
        <v>1</v>
      </c>
      <c r="K367" s="13"/>
      <c r="L367" s="13"/>
      <c r="M367" s="13"/>
      <c r="N367" s="13"/>
      <c r="O367" s="13"/>
      <c r="P367" s="13">
        <v>1</v>
      </c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4"/>
    </row>
    <row r="368" spans="1:31" ht="21.95" customHeight="1">
      <c r="A368" s="23">
        <v>17202</v>
      </c>
      <c r="B368" s="25" t="s">
        <v>249</v>
      </c>
      <c r="C368" s="12" t="s">
        <v>1</v>
      </c>
      <c r="D368" s="13">
        <f>D369+D370</f>
        <v>2</v>
      </c>
      <c r="E368" s="13">
        <v>1</v>
      </c>
      <c r="F368" s="13">
        <v>0</v>
      </c>
      <c r="G368" s="13">
        <v>0</v>
      </c>
      <c r="H368" s="13">
        <v>0</v>
      </c>
      <c r="I368" s="13">
        <v>0</v>
      </c>
      <c r="J368" s="13">
        <v>1</v>
      </c>
      <c r="K368" s="13">
        <v>0</v>
      </c>
      <c r="L368" s="13">
        <v>0</v>
      </c>
      <c r="M368" s="13">
        <v>0</v>
      </c>
      <c r="N368" s="13">
        <v>0</v>
      </c>
      <c r="O368" s="13">
        <v>0</v>
      </c>
      <c r="P368" s="13">
        <v>0</v>
      </c>
      <c r="Q368" s="13">
        <v>0</v>
      </c>
      <c r="R368" s="13">
        <v>0</v>
      </c>
      <c r="S368" s="13">
        <v>0</v>
      </c>
      <c r="T368" s="13">
        <v>0</v>
      </c>
      <c r="U368" s="13">
        <v>0</v>
      </c>
      <c r="V368" s="13">
        <v>0</v>
      </c>
      <c r="W368" s="13">
        <v>0</v>
      </c>
      <c r="X368" s="13">
        <v>0</v>
      </c>
      <c r="Y368" s="13">
        <v>0</v>
      </c>
      <c r="Z368" s="13">
        <v>0</v>
      </c>
      <c r="AA368" s="13">
        <v>1</v>
      </c>
      <c r="AB368" s="13">
        <v>0</v>
      </c>
      <c r="AC368" s="13">
        <v>0</v>
      </c>
      <c r="AD368" s="13">
        <v>0</v>
      </c>
      <c r="AE368" s="14">
        <f>AE369+AE370</f>
        <v>0</v>
      </c>
    </row>
    <row r="369" spans="1:31" ht="21.95" customHeight="1">
      <c r="A369" s="24"/>
      <c r="B369" s="25"/>
      <c r="C369" s="12" t="s">
        <v>2</v>
      </c>
      <c r="D369" s="13">
        <f>J369+K369+L369+M369+N369+O369+P369+Q369+R369+S369+T369+U369+V369+W369+X369+Y369+Z369+AA369+AB369+AC369+AD369+AE369</f>
        <v>1</v>
      </c>
      <c r="E369" s="13">
        <v>1</v>
      </c>
      <c r="F369" s="13"/>
      <c r="G369" s="13"/>
      <c r="H369" s="13"/>
      <c r="I369" s="13"/>
      <c r="J369" s="13">
        <v>1</v>
      </c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4"/>
    </row>
    <row r="370" spans="1:31" ht="21.95" customHeight="1">
      <c r="A370" s="24"/>
      <c r="B370" s="25"/>
      <c r="C370" s="12" t="s">
        <v>3</v>
      </c>
      <c r="D370" s="13">
        <f>J370+K370+L370+M370+N370+O370+P370+Q370+R370+S370+T370+U370+V370+W370+X370+Y370+Z370+AA370+AB370+AC370+AD370+AE370</f>
        <v>1</v>
      </c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>
        <v>1</v>
      </c>
      <c r="AB370" s="13"/>
      <c r="AC370" s="13"/>
      <c r="AD370" s="13"/>
      <c r="AE370" s="14"/>
    </row>
    <row r="371" spans="1:31" ht="21.95" customHeight="1">
      <c r="A371" s="23">
        <v>17300</v>
      </c>
      <c r="B371" s="25" t="s">
        <v>250</v>
      </c>
      <c r="C371" s="12" t="s">
        <v>1</v>
      </c>
      <c r="D371" s="13">
        <f t="shared" ref="D371:AE371" si="102">D372+D373</f>
        <v>0</v>
      </c>
      <c r="E371" s="13">
        <f t="shared" si="102"/>
        <v>0</v>
      </c>
      <c r="F371" s="13">
        <f t="shared" si="102"/>
        <v>0</v>
      </c>
      <c r="G371" s="13">
        <f t="shared" si="102"/>
        <v>0</v>
      </c>
      <c r="H371" s="13">
        <f t="shared" si="102"/>
        <v>0</v>
      </c>
      <c r="I371" s="13">
        <f t="shared" si="102"/>
        <v>0</v>
      </c>
      <c r="J371" s="13">
        <f t="shared" si="102"/>
        <v>0</v>
      </c>
      <c r="K371" s="13">
        <f t="shared" si="102"/>
        <v>0</v>
      </c>
      <c r="L371" s="13">
        <f t="shared" si="102"/>
        <v>0</v>
      </c>
      <c r="M371" s="13">
        <f t="shared" si="102"/>
        <v>0</v>
      </c>
      <c r="N371" s="13">
        <f t="shared" si="102"/>
        <v>0</v>
      </c>
      <c r="O371" s="13">
        <f t="shared" si="102"/>
        <v>0</v>
      </c>
      <c r="P371" s="13">
        <f t="shared" si="102"/>
        <v>0</v>
      </c>
      <c r="Q371" s="13">
        <f t="shared" si="102"/>
        <v>0</v>
      </c>
      <c r="R371" s="13">
        <f t="shared" si="102"/>
        <v>0</v>
      </c>
      <c r="S371" s="13">
        <f t="shared" si="102"/>
        <v>0</v>
      </c>
      <c r="T371" s="13">
        <f t="shared" si="102"/>
        <v>0</v>
      </c>
      <c r="U371" s="13">
        <f t="shared" si="102"/>
        <v>0</v>
      </c>
      <c r="V371" s="13">
        <f t="shared" si="102"/>
        <v>0</v>
      </c>
      <c r="W371" s="13">
        <f t="shared" si="102"/>
        <v>0</v>
      </c>
      <c r="X371" s="13">
        <f t="shared" si="102"/>
        <v>0</v>
      </c>
      <c r="Y371" s="13">
        <f t="shared" si="102"/>
        <v>0</v>
      </c>
      <c r="Z371" s="13">
        <f t="shared" si="102"/>
        <v>0</v>
      </c>
      <c r="AA371" s="13">
        <f t="shared" si="102"/>
        <v>0</v>
      </c>
      <c r="AB371" s="13">
        <f t="shared" si="102"/>
        <v>0</v>
      </c>
      <c r="AC371" s="13">
        <f t="shared" si="102"/>
        <v>0</v>
      </c>
      <c r="AD371" s="13">
        <f t="shared" si="102"/>
        <v>0</v>
      </c>
      <c r="AE371" s="14">
        <f t="shared" si="102"/>
        <v>0</v>
      </c>
    </row>
    <row r="372" spans="1:31" ht="21.95" customHeight="1">
      <c r="A372" s="24"/>
      <c r="B372" s="25"/>
      <c r="C372" s="12" t="s">
        <v>2</v>
      </c>
      <c r="D372" s="13">
        <f>J372+K372+L372+M372+N372+O372+P372+Q372+R372+S372+T372+U372+V372+W372+X372+Y372+Z372+AA372+AB372+AC372+AD372+AE372</f>
        <v>0</v>
      </c>
      <c r="E372" s="13"/>
      <c r="F372" s="13"/>
      <c r="G372" s="13"/>
      <c r="H372" s="13"/>
      <c r="I372" s="13"/>
      <c r="J372" s="13">
        <f>E372+F372+G372+H372+I372</f>
        <v>0</v>
      </c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4"/>
    </row>
    <row r="373" spans="1:31" ht="21.95" customHeight="1">
      <c r="A373" s="24"/>
      <c r="B373" s="25"/>
      <c r="C373" s="12" t="s">
        <v>3</v>
      </c>
      <c r="D373" s="13">
        <f>J373+K373+L373+M373+N373+O373+P373+Q373+R373+S373+T373+U373+V373+W373+X373+Y373+Z373+AA373+AB373+AC373+AD373+AE373</f>
        <v>0</v>
      </c>
      <c r="E373" s="13"/>
      <c r="F373" s="13"/>
      <c r="G373" s="13"/>
      <c r="H373" s="13"/>
      <c r="I373" s="13"/>
      <c r="J373" s="13">
        <f>E373+F373+G373+H373+I373</f>
        <v>0</v>
      </c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4"/>
    </row>
    <row r="374" spans="1:31" ht="21.95" customHeight="1">
      <c r="A374" s="23">
        <v>17400</v>
      </c>
      <c r="B374" s="25" t="s">
        <v>251</v>
      </c>
      <c r="C374" s="12" t="s">
        <v>1</v>
      </c>
      <c r="D374" s="13">
        <f>D375+D376</f>
        <v>4</v>
      </c>
      <c r="E374" s="13">
        <v>1</v>
      </c>
      <c r="F374" s="13">
        <v>0</v>
      </c>
      <c r="G374" s="13">
        <v>0</v>
      </c>
      <c r="H374" s="13">
        <v>0</v>
      </c>
      <c r="I374" s="13">
        <v>0</v>
      </c>
      <c r="J374" s="13">
        <v>1</v>
      </c>
      <c r="K374" s="13">
        <v>0</v>
      </c>
      <c r="L374" s="13">
        <v>0</v>
      </c>
      <c r="M374" s="13">
        <v>0</v>
      </c>
      <c r="N374" s="13">
        <v>0</v>
      </c>
      <c r="O374" s="13">
        <v>0</v>
      </c>
      <c r="P374" s="13">
        <v>0</v>
      </c>
      <c r="Q374" s="13">
        <v>0</v>
      </c>
      <c r="R374" s="13">
        <v>0</v>
      </c>
      <c r="S374" s="13">
        <v>0</v>
      </c>
      <c r="T374" s="13">
        <v>0</v>
      </c>
      <c r="U374" s="13">
        <v>0</v>
      </c>
      <c r="V374" s="13">
        <v>0</v>
      </c>
      <c r="W374" s="13">
        <v>0</v>
      </c>
      <c r="X374" s="13">
        <v>0</v>
      </c>
      <c r="Y374" s="13">
        <v>1</v>
      </c>
      <c r="Z374" s="13">
        <v>1</v>
      </c>
      <c r="AA374" s="13">
        <v>0</v>
      </c>
      <c r="AB374" s="13">
        <v>0</v>
      </c>
      <c r="AC374" s="13">
        <v>1</v>
      </c>
      <c r="AD374" s="13">
        <v>0</v>
      </c>
      <c r="AE374" s="14">
        <f>AE375+AE376</f>
        <v>0</v>
      </c>
    </row>
    <row r="375" spans="1:31" ht="21.95" customHeight="1">
      <c r="A375" s="24"/>
      <c r="B375" s="25"/>
      <c r="C375" s="12" t="s">
        <v>2</v>
      </c>
      <c r="D375" s="13">
        <f>J375+K375+L375+M375+N375+O375+P375+Q375+R375+S375+T375+U375+V375+W375+X375+Y375+Z375+AA375+AB375+AC375+AD375+AE375</f>
        <v>2</v>
      </c>
      <c r="E375" s="13">
        <v>1</v>
      </c>
      <c r="F375" s="13"/>
      <c r="G375" s="13"/>
      <c r="H375" s="13"/>
      <c r="I375" s="13"/>
      <c r="J375" s="13">
        <v>1</v>
      </c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>
        <v>1</v>
      </c>
      <c r="AA375" s="13"/>
      <c r="AB375" s="13"/>
      <c r="AC375" s="13"/>
      <c r="AD375" s="13"/>
      <c r="AE375" s="14"/>
    </row>
    <row r="376" spans="1:31" ht="21.95" customHeight="1">
      <c r="A376" s="24"/>
      <c r="B376" s="25"/>
      <c r="C376" s="12" t="s">
        <v>3</v>
      </c>
      <c r="D376" s="13">
        <f>J376+K376+L376+M376+N376+O376+P376+Q376+R376+S376+T376+U376+V376+W376+X376+Y376+Z376+AA376+AB376+AC376+AD376+AE376</f>
        <v>2</v>
      </c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>
        <v>1</v>
      </c>
      <c r="Z376" s="13"/>
      <c r="AA376" s="13"/>
      <c r="AB376" s="13"/>
      <c r="AC376" s="13">
        <v>1</v>
      </c>
      <c r="AD376" s="13"/>
      <c r="AE376" s="14"/>
    </row>
    <row r="377" spans="1:31" ht="21.95" customHeight="1">
      <c r="A377" s="23">
        <v>17500</v>
      </c>
      <c r="B377" s="25" t="s">
        <v>252</v>
      </c>
      <c r="C377" s="12" t="s">
        <v>1</v>
      </c>
      <c r="D377" s="13">
        <f>D378+D379</f>
        <v>1</v>
      </c>
      <c r="E377" s="13">
        <v>1</v>
      </c>
      <c r="F377" s="13">
        <v>0</v>
      </c>
      <c r="G377" s="13">
        <v>0</v>
      </c>
      <c r="H377" s="13">
        <v>0</v>
      </c>
      <c r="I377" s="13">
        <v>0</v>
      </c>
      <c r="J377" s="13">
        <v>1</v>
      </c>
      <c r="K377" s="13">
        <v>0</v>
      </c>
      <c r="L377" s="13">
        <v>0</v>
      </c>
      <c r="M377" s="13">
        <v>0</v>
      </c>
      <c r="N377" s="13">
        <v>0</v>
      </c>
      <c r="O377" s="13">
        <v>0</v>
      </c>
      <c r="P377" s="13">
        <v>0</v>
      </c>
      <c r="Q377" s="13">
        <v>0</v>
      </c>
      <c r="R377" s="13">
        <v>0</v>
      </c>
      <c r="S377" s="13">
        <v>0</v>
      </c>
      <c r="T377" s="13">
        <v>0</v>
      </c>
      <c r="U377" s="13">
        <v>0</v>
      </c>
      <c r="V377" s="13">
        <v>0</v>
      </c>
      <c r="W377" s="13">
        <v>0</v>
      </c>
      <c r="X377" s="13">
        <v>0</v>
      </c>
      <c r="Y377" s="13">
        <v>0</v>
      </c>
      <c r="Z377" s="13">
        <v>0</v>
      </c>
      <c r="AA377" s="13">
        <v>0</v>
      </c>
      <c r="AB377" s="13">
        <v>0</v>
      </c>
      <c r="AC377" s="13">
        <v>0</v>
      </c>
      <c r="AD377" s="13">
        <v>0</v>
      </c>
      <c r="AE377" s="14">
        <f>AE378+AE379</f>
        <v>0</v>
      </c>
    </row>
    <row r="378" spans="1:31" ht="21.95" customHeight="1">
      <c r="A378" s="24"/>
      <c r="B378" s="25"/>
      <c r="C378" s="12" t="s">
        <v>2</v>
      </c>
      <c r="D378" s="13">
        <f>J378+K378+L378+M378+N378+O378+P378+Q378+R378+S378+T378+U378+V378+W378+X378+Y378+Z378+AA378+AB378+AC378+AD378+AE378</f>
        <v>1</v>
      </c>
      <c r="E378" s="13">
        <v>1</v>
      </c>
      <c r="F378" s="13"/>
      <c r="G378" s="13"/>
      <c r="H378" s="13"/>
      <c r="I378" s="13"/>
      <c r="J378" s="13">
        <v>1</v>
      </c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4"/>
    </row>
    <row r="379" spans="1:31" ht="21.95" customHeight="1">
      <c r="A379" s="24"/>
      <c r="B379" s="25"/>
      <c r="C379" s="12" t="s">
        <v>3</v>
      </c>
      <c r="D379" s="13">
        <f>J379+K379+L379+M379+N379+O379+P379+Q379+R379+S379+T379+U379+V379+W379+X379+Y379+Z379+AA379+AB379+AC379+AD379+AE379</f>
        <v>0</v>
      </c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4"/>
    </row>
    <row r="380" spans="1:31" ht="21.95" customHeight="1">
      <c r="A380" s="23">
        <v>18000</v>
      </c>
      <c r="B380" s="35" t="s">
        <v>262</v>
      </c>
      <c r="C380" s="12" t="s">
        <v>1</v>
      </c>
      <c r="D380" s="13">
        <f t="shared" ref="D380:AE380" si="103">D381+D382</f>
        <v>389</v>
      </c>
      <c r="E380" s="13">
        <f t="shared" si="103"/>
        <v>1</v>
      </c>
      <c r="F380" s="13">
        <f t="shared" si="103"/>
        <v>0</v>
      </c>
      <c r="G380" s="13">
        <f t="shared" si="103"/>
        <v>0</v>
      </c>
      <c r="H380" s="13">
        <f t="shared" si="103"/>
        <v>0</v>
      </c>
      <c r="I380" s="13">
        <f t="shared" si="103"/>
        <v>0</v>
      </c>
      <c r="J380" s="13">
        <f t="shared" si="103"/>
        <v>1</v>
      </c>
      <c r="K380" s="13">
        <f t="shared" si="103"/>
        <v>0</v>
      </c>
      <c r="L380" s="13">
        <f t="shared" si="103"/>
        <v>0</v>
      </c>
      <c r="M380" s="13">
        <f t="shared" si="103"/>
        <v>0</v>
      </c>
      <c r="N380" s="13">
        <f t="shared" si="103"/>
        <v>0</v>
      </c>
      <c r="O380" s="13">
        <f t="shared" si="103"/>
        <v>0</v>
      </c>
      <c r="P380" s="13">
        <f t="shared" si="103"/>
        <v>0</v>
      </c>
      <c r="Q380" s="13">
        <f t="shared" si="103"/>
        <v>0</v>
      </c>
      <c r="R380" s="13">
        <f t="shared" si="103"/>
        <v>0</v>
      </c>
      <c r="S380" s="13">
        <f t="shared" si="103"/>
        <v>0</v>
      </c>
      <c r="T380" s="13">
        <f t="shared" si="103"/>
        <v>1</v>
      </c>
      <c r="U380" s="13">
        <f t="shared" si="103"/>
        <v>2</v>
      </c>
      <c r="V380" s="13">
        <f t="shared" si="103"/>
        <v>4</v>
      </c>
      <c r="W380" s="13">
        <f t="shared" si="103"/>
        <v>5</v>
      </c>
      <c r="X380" s="13">
        <f t="shared" si="103"/>
        <v>5</v>
      </c>
      <c r="Y380" s="13">
        <f t="shared" si="103"/>
        <v>8</v>
      </c>
      <c r="Z380" s="13">
        <f t="shared" si="103"/>
        <v>25</v>
      </c>
      <c r="AA380" s="13">
        <f t="shared" si="103"/>
        <v>81</v>
      </c>
      <c r="AB380" s="13">
        <f t="shared" si="103"/>
        <v>123</v>
      </c>
      <c r="AC380" s="13">
        <f t="shared" si="103"/>
        <v>94</v>
      </c>
      <c r="AD380" s="13">
        <f t="shared" si="103"/>
        <v>40</v>
      </c>
      <c r="AE380" s="14">
        <f t="shared" si="103"/>
        <v>0</v>
      </c>
    </row>
    <row r="381" spans="1:31" ht="21.95" customHeight="1">
      <c r="A381" s="24"/>
      <c r="B381" s="35"/>
      <c r="C381" s="12" t="s">
        <v>2</v>
      </c>
      <c r="D381" s="13">
        <f>J381+K381+L381+M381+N381+O381+P381+Q381+R381+S381+T381+U381+V381+W381+X381+Y381+Z381+AA381+AB381+AC381+AD381+AE381</f>
        <v>84</v>
      </c>
      <c r="E381" s="13">
        <f t="shared" ref="E381:I382" si="104">E384+E387+E390</f>
        <v>0</v>
      </c>
      <c r="F381" s="13">
        <f t="shared" si="104"/>
        <v>0</v>
      </c>
      <c r="G381" s="13">
        <f t="shared" si="104"/>
        <v>0</v>
      </c>
      <c r="H381" s="13">
        <f t="shared" si="104"/>
        <v>0</v>
      </c>
      <c r="I381" s="13">
        <f t="shared" si="104"/>
        <v>0</v>
      </c>
      <c r="J381" s="13">
        <f>E381+F381+G381+H381+I381</f>
        <v>0</v>
      </c>
      <c r="K381" s="13">
        <f>K384+K387+K390</f>
        <v>0</v>
      </c>
      <c r="L381" s="13">
        <f t="shared" ref="L381:AE381" si="105">L384+L387+L390</f>
        <v>0</v>
      </c>
      <c r="M381" s="13">
        <f t="shared" si="105"/>
        <v>0</v>
      </c>
      <c r="N381" s="13">
        <f t="shared" si="105"/>
        <v>0</v>
      </c>
      <c r="O381" s="13">
        <f t="shared" si="105"/>
        <v>0</v>
      </c>
      <c r="P381" s="13">
        <f t="shared" si="105"/>
        <v>0</v>
      </c>
      <c r="Q381" s="13">
        <f t="shared" si="105"/>
        <v>0</v>
      </c>
      <c r="R381" s="13">
        <f t="shared" si="105"/>
        <v>0</v>
      </c>
      <c r="S381" s="13">
        <f t="shared" si="105"/>
        <v>0</v>
      </c>
      <c r="T381" s="13">
        <f t="shared" si="105"/>
        <v>1</v>
      </c>
      <c r="U381" s="13">
        <f t="shared" si="105"/>
        <v>2</v>
      </c>
      <c r="V381" s="13">
        <f t="shared" si="105"/>
        <v>4</v>
      </c>
      <c r="W381" s="13">
        <f t="shared" si="105"/>
        <v>3</v>
      </c>
      <c r="X381" s="13">
        <f t="shared" si="105"/>
        <v>1</v>
      </c>
      <c r="Y381" s="13">
        <f t="shared" si="105"/>
        <v>5</v>
      </c>
      <c r="Z381" s="13">
        <f t="shared" si="105"/>
        <v>11</v>
      </c>
      <c r="AA381" s="13">
        <f t="shared" si="105"/>
        <v>22</v>
      </c>
      <c r="AB381" s="13">
        <f t="shared" si="105"/>
        <v>26</v>
      </c>
      <c r="AC381" s="13">
        <f t="shared" si="105"/>
        <v>4</v>
      </c>
      <c r="AD381" s="13">
        <f t="shared" si="105"/>
        <v>5</v>
      </c>
      <c r="AE381" s="14">
        <f t="shared" si="105"/>
        <v>0</v>
      </c>
    </row>
    <row r="382" spans="1:31" ht="21.95" customHeight="1">
      <c r="A382" s="24"/>
      <c r="B382" s="35"/>
      <c r="C382" s="12" t="s">
        <v>3</v>
      </c>
      <c r="D382" s="13">
        <f>J382+K382+L382+M382+N382+O382+P382+Q382+R382+S382+T382+U382+V382+W382+X382+Y382+Z382+AA382+AB382+AC382+AD382+AE382</f>
        <v>305</v>
      </c>
      <c r="E382" s="13">
        <f t="shared" si="104"/>
        <v>1</v>
      </c>
      <c r="F382" s="13">
        <f t="shared" si="104"/>
        <v>0</v>
      </c>
      <c r="G382" s="13">
        <f t="shared" si="104"/>
        <v>0</v>
      </c>
      <c r="H382" s="13">
        <f t="shared" si="104"/>
        <v>0</v>
      </c>
      <c r="I382" s="13">
        <f t="shared" si="104"/>
        <v>0</v>
      </c>
      <c r="J382" s="13">
        <f>E382+F382+G382+H382+I382</f>
        <v>1</v>
      </c>
      <c r="K382" s="13">
        <f t="shared" ref="K382:AE382" si="106">K385+K388+K391</f>
        <v>0</v>
      </c>
      <c r="L382" s="13">
        <f t="shared" si="106"/>
        <v>0</v>
      </c>
      <c r="M382" s="13">
        <f t="shared" si="106"/>
        <v>0</v>
      </c>
      <c r="N382" s="13">
        <f t="shared" si="106"/>
        <v>0</v>
      </c>
      <c r="O382" s="13">
        <f t="shared" si="106"/>
        <v>0</v>
      </c>
      <c r="P382" s="13">
        <f t="shared" si="106"/>
        <v>0</v>
      </c>
      <c r="Q382" s="13">
        <f t="shared" si="106"/>
        <v>0</v>
      </c>
      <c r="R382" s="13">
        <f t="shared" si="106"/>
        <v>0</v>
      </c>
      <c r="S382" s="13">
        <f t="shared" si="106"/>
        <v>0</v>
      </c>
      <c r="T382" s="13">
        <f t="shared" si="106"/>
        <v>0</v>
      </c>
      <c r="U382" s="13">
        <f t="shared" si="106"/>
        <v>0</v>
      </c>
      <c r="V382" s="13">
        <f t="shared" si="106"/>
        <v>0</v>
      </c>
      <c r="W382" s="13">
        <f t="shared" si="106"/>
        <v>2</v>
      </c>
      <c r="X382" s="13">
        <f t="shared" si="106"/>
        <v>4</v>
      </c>
      <c r="Y382" s="13">
        <f t="shared" si="106"/>
        <v>3</v>
      </c>
      <c r="Z382" s="13">
        <f t="shared" si="106"/>
        <v>14</v>
      </c>
      <c r="AA382" s="13">
        <f t="shared" si="106"/>
        <v>59</v>
      </c>
      <c r="AB382" s="13">
        <f t="shared" si="106"/>
        <v>97</v>
      </c>
      <c r="AC382" s="13">
        <f t="shared" si="106"/>
        <v>90</v>
      </c>
      <c r="AD382" s="13">
        <f t="shared" si="106"/>
        <v>35</v>
      </c>
      <c r="AE382" s="14">
        <f t="shared" si="106"/>
        <v>0</v>
      </c>
    </row>
    <row r="383" spans="1:31" ht="21.95" customHeight="1">
      <c r="A383" s="23">
        <v>18100</v>
      </c>
      <c r="B383" s="25" t="s">
        <v>30</v>
      </c>
      <c r="C383" s="12" t="s">
        <v>1</v>
      </c>
      <c r="D383" s="13">
        <f>D384+D385</f>
        <v>339</v>
      </c>
      <c r="E383" s="13">
        <v>0</v>
      </c>
      <c r="F383" s="13">
        <v>0</v>
      </c>
      <c r="G383" s="13">
        <v>0</v>
      </c>
      <c r="H383" s="13">
        <v>0</v>
      </c>
      <c r="I383" s="13">
        <v>0</v>
      </c>
      <c r="J383" s="13">
        <v>0</v>
      </c>
      <c r="K383" s="13">
        <v>0</v>
      </c>
      <c r="L383" s="13">
        <v>0</v>
      </c>
      <c r="M383" s="13">
        <v>0</v>
      </c>
      <c r="N383" s="13">
        <v>0</v>
      </c>
      <c r="O383" s="13">
        <v>0</v>
      </c>
      <c r="P383" s="13">
        <v>0</v>
      </c>
      <c r="Q383" s="13">
        <v>0</v>
      </c>
      <c r="R383" s="13">
        <v>0</v>
      </c>
      <c r="S383" s="13">
        <v>0</v>
      </c>
      <c r="T383" s="13">
        <v>0</v>
      </c>
      <c r="U383" s="13">
        <v>0</v>
      </c>
      <c r="V383" s="13">
        <v>0</v>
      </c>
      <c r="W383" s="13">
        <v>0</v>
      </c>
      <c r="X383" s="13">
        <v>1</v>
      </c>
      <c r="Y383" s="13">
        <v>6</v>
      </c>
      <c r="Z383" s="13">
        <v>16</v>
      </c>
      <c r="AA383" s="13">
        <v>73</v>
      </c>
      <c r="AB383" s="13">
        <v>115</v>
      </c>
      <c r="AC383" s="13">
        <v>92</v>
      </c>
      <c r="AD383" s="13">
        <v>36</v>
      </c>
      <c r="AE383" s="14">
        <f>AE384+AE385</f>
        <v>0</v>
      </c>
    </row>
    <row r="384" spans="1:31" ht="21.95" customHeight="1">
      <c r="A384" s="24"/>
      <c r="B384" s="25"/>
      <c r="C384" s="12" t="s">
        <v>2</v>
      </c>
      <c r="D384" s="13">
        <f>J384+K384+L384+M384+N384+O384+P384+Q384+R384+S384+T384+U384+V384+W384+X384+Y384+Z384+AA384+AB384+AC384+AD384+AE384</f>
        <v>63</v>
      </c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>
        <v>1</v>
      </c>
      <c r="Y384" s="13">
        <v>4</v>
      </c>
      <c r="Z384" s="13">
        <v>7</v>
      </c>
      <c r="AA384" s="13">
        <v>19</v>
      </c>
      <c r="AB384" s="13">
        <v>24</v>
      </c>
      <c r="AC384" s="13">
        <v>4</v>
      </c>
      <c r="AD384" s="13">
        <v>4</v>
      </c>
      <c r="AE384" s="14"/>
    </row>
    <row r="385" spans="1:31" ht="21.95" customHeight="1">
      <c r="A385" s="24"/>
      <c r="B385" s="25"/>
      <c r="C385" s="12" t="s">
        <v>3</v>
      </c>
      <c r="D385" s="13">
        <f>J385+K385+L385+M385+N385+O385+P385+Q385+R385+S385+T385+U385+V385+W385+X385+Y385+Z385+AA385+AB385+AC385+AD385+AE385</f>
        <v>276</v>
      </c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>
        <v>2</v>
      </c>
      <c r="Z385" s="13">
        <v>9</v>
      </c>
      <c r="AA385" s="13">
        <v>54</v>
      </c>
      <c r="AB385" s="13">
        <v>91</v>
      </c>
      <c r="AC385" s="13">
        <v>88</v>
      </c>
      <c r="AD385" s="13">
        <v>32</v>
      </c>
      <c r="AE385" s="14"/>
    </row>
    <row r="386" spans="1:31" ht="21.95" customHeight="1">
      <c r="A386" s="23">
        <v>18200</v>
      </c>
      <c r="B386" s="25" t="s">
        <v>253</v>
      </c>
      <c r="C386" s="12" t="s">
        <v>1</v>
      </c>
      <c r="D386" s="13">
        <f t="shared" ref="D386:AE386" si="107">D387+D388</f>
        <v>0</v>
      </c>
      <c r="E386" s="13">
        <f t="shared" si="107"/>
        <v>0</v>
      </c>
      <c r="F386" s="13">
        <v>0</v>
      </c>
      <c r="G386" s="13">
        <f t="shared" si="107"/>
        <v>0</v>
      </c>
      <c r="H386" s="13">
        <f t="shared" si="107"/>
        <v>0</v>
      </c>
      <c r="I386" s="13">
        <f t="shared" si="107"/>
        <v>0</v>
      </c>
      <c r="J386" s="13">
        <f t="shared" si="107"/>
        <v>0</v>
      </c>
      <c r="K386" s="13">
        <f t="shared" si="107"/>
        <v>0</v>
      </c>
      <c r="L386" s="13">
        <f t="shared" si="107"/>
        <v>0</v>
      </c>
      <c r="M386" s="13">
        <f t="shared" si="107"/>
        <v>0</v>
      </c>
      <c r="N386" s="13">
        <f t="shared" si="107"/>
        <v>0</v>
      </c>
      <c r="O386" s="13">
        <f t="shared" si="107"/>
        <v>0</v>
      </c>
      <c r="P386" s="13">
        <f t="shared" si="107"/>
        <v>0</v>
      </c>
      <c r="Q386" s="13">
        <f t="shared" si="107"/>
        <v>0</v>
      </c>
      <c r="R386" s="13">
        <f t="shared" si="107"/>
        <v>0</v>
      </c>
      <c r="S386" s="13">
        <f t="shared" si="107"/>
        <v>0</v>
      </c>
      <c r="T386" s="13">
        <f t="shared" si="107"/>
        <v>0</v>
      </c>
      <c r="U386" s="13">
        <f t="shared" si="107"/>
        <v>0</v>
      </c>
      <c r="V386" s="13">
        <f t="shared" si="107"/>
        <v>0</v>
      </c>
      <c r="W386" s="13">
        <f t="shared" si="107"/>
        <v>0</v>
      </c>
      <c r="X386" s="13">
        <f t="shared" si="107"/>
        <v>0</v>
      </c>
      <c r="Y386" s="13">
        <f t="shared" si="107"/>
        <v>0</v>
      </c>
      <c r="Z386" s="13">
        <f t="shared" si="107"/>
        <v>0</v>
      </c>
      <c r="AA386" s="13">
        <f t="shared" si="107"/>
        <v>0</v>
      </c>
      <c r="AB386" s="13">
        <f t="shared" si="107"/>
        <v>0</v>
      </c>
      <c r="AC386" s="13">
        <f t="shared" si="107"/>
        <v>0</v>
      </c>
      <c r="AD386" s="13">
        <f t="shared" si="107"/>
        <v>0</v>
      </c>
      <c r="AE386" s="14">
        <f t="shared" si="107"/>
        <v>0</v>
      </c>
    </row>
    <row r="387" spans="1:31" ht="21.95" customHeight="1">
      <c r="A387" s="24"/>
      <c r="B387" s="25"/>
      <c r="C387" s="12" t="s">
        <v>2</v>
      </c>
      <c r="D387" s="13">
        <f>J387+K387+L387+M387+N387+O387+P387+Q387+R387+S387+T387+U387+V387+W387+X387+Y387+Z387+AA387+AB387+AC387+AD387+AE387</f>
        <v>0</v>
      </c>
      <c r="E387" s="13"/>
      <c r="F387" s="13"/>
      <c r="G387" s="13"/>
      <c r="H387" s="13"/>
      <c r="I387" s="13"/>
      <c r="J387" s="13">
        <f>E387+F387+G387+H387+I387</f>
        <v>0</v>
      </c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4"/>
    </row>
    <row r="388" spans="1:31" ht="21.95" customHeight="1">
      <c r="A388" s="24"/>
      <c r="B388" s="25"/>
      <c r="C388" s="12" t="s">
        <v>3</v>
      </c>
      <c r="D388" s="13">
        <v>0</v>
      </c>
      <c r="E388" s="13"/>
      <c r="F388" s="13"/>
      <c r="G388" s="13"/>
      <c r="H388" s="13"/>
      <c r="I388" s="13"/>
      <c r="J388" s="13">
        <f>E388+F388+G388+H388+I388</f>
        <v>0</v>
      </c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4"/>
    </row>
    <row r="389" spans="1:31" ht="21.95" customHeight="1">
      <c r="A389" s="23">
        <v>18300</v>
      </c>
      <c r="B389" s="25" t="s">
        <v>73</v>
      </c>
      <c r="C389" s="12" t="s">
        <v>1</v>
      </c>
      <c r="D389" s="13">
        <f>D390+D391</f>
        <v>50</v>
      </c>
      <c r="E389" s="13">
        <v>1</v>
      </c>
      <c r="F389" s="13">
        <v>0</v>
      </c>
      <c r="G389" s="13">
        <v>0</v>
      </c>
      <c r="H389" s="13">
        <v>0</v>
      </c>
      <c r="I389" s="13">
        <v>0</v>
      </c>
      <c r="J389" s="13">
        <v>1</v>
      </c>
      <c r="K389" s="13">
        <v>0</v>
      </c>
      <c r="L389" s="13">
        <v>0</v>
      </c>
      <c r="M389" s="13">
        <v>0</v>
      </c>
      <c r="N389" s="13">
        <v>0</v>
      </c>
      <c r="O389" s="13">
        <v>0</v>
      </c>
      <c r="P389" s="13">
        <v>0</v>
      </c>
      <c r="Q389" s="13">
        <v>0</v>
      </c>
      <c r="R389" s="13">
        <v>0</v>
      </c>
      <c r="S389" s="13">
        <v>0</v>
      </c>
      <c r="T389" s="13">
        <v>1</v>
      </c>
      <c r="U389" s="13">
        <v>2</v>
      </c>
      <c r="V389" s="13">
        <v>4</v>
      </c>
      <c r="W389" s="13">
        <v>5</v>
      </c>
      <c r="X389" s="13">
        <v>4</v>
      </c>
      <c r="Y389" s="13">
        <v>2</v>
      </c>
      <c r="Z389" s="13">
        <v>9</v>
      </c>
      <c r="AA389" s="13">
        <v>8</v>
      </c>
      <c r="AB389" s="13">
        <v>8</v>
      </c>
      <c r="AC389" s="13">
        <v>2</v>
      </c>
      <c r="AD389" s="13">
        <v>4</v>
      </c>
      <c r="AE389" s="14">
        <f>AE390+AE391</f>
        <v>0</v>
      </c>
    </row>
    <row r="390" spans="1:31" ht="21.95" customHeight="1">
      <c r="A390" s="24"/>
      <c r="B390" s="25"/>
      <c r="C390" s="12" t="s">
        <v>2</v>
      </c>
      <c r="D390" s="13">
        <f>J390+K390+L390+M390+N390+O390+P390+Q390+R390+S390+T390+U390+V390+W390+X390+Y390+Z390+AA390+AB390+AC390+AD390+AE390</f>
        <v>21</v>
      </c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>
        <v>1</v>
      </c>
      <c r="U390" s="13">
        <v>2</v>
      </c>
      <c r="V390" s="13">
        <v>4</v>
      </c>
      <c r="W390" s="13">
        <v>3</v>
      </c>
      <c r="X390" s="13"/>
      <c r="Y390" s="13">
        <v>1</v>
      </c>
      <c r="Z390" s="13">
        <v>4</v>
      </c>
      <c r="AA390" s="13">
        <v>3</v>
      </c>
      <c r="AB390" s="13">
        <v>2</v>
      </c>
      <c r="AC390" s="13"/>
      <c r="AD390" s="13">
        <v>1</v>
      </c>
      <c r="AE390" s="14"/>
    </row>
    <row r="391" spans="1:31" ht="21.95" customHeight="1">
      <c r="A391" s="24"/>
      <c r="B391" s="25"/>
      <c r="C391" s="12" t="s">
        <v>3</v>
      </c>
      <c r="D391" s="13">
        <f>J391+K391+L391+M391+N391+O391+P391+Q391+R391+S391+T391+U391+V391+W391+X391+Y391+Z391+AA391+AB391+AC391+AD391+AE391</f>
        <v>29</v>
      </c>
      <c r="E391" s="13">
        <v>1</v>
      </c>
      <c r="F391" s="13"/>
      <c r="G391" s="13"/>
      <c r="H391" s="13"/>
      <c r="I391" s="13"/>
      <c r="J391" s="13">
        <v>1</v>
      </c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>
        <v>2</v>
      </c>
      <c r="X391" s="13">
        <v>4</v>
      </c>
      <c r="Y391" s="13">
        <v>1</v>
      </c>
      <c r="Z391" s="13">
        <v>5</v>
      </c>
      <c r="AA391" s="13">
        <v>5</v>
      </c>
      <c r="AB391" s="13">
        <v>6</v>
      </c>
      <c r="AC391" s="13">
        <v>2</v>
      </c>
      <c r="AD391" s="13">
        <v>3</v>
      </c>
      <c r="AE391" s="14"/>
    </row>
    <row r="392" spans="1:31" ht="21.95" customHeight="1">
      <c r="A392" s="23">
        <v>20000</v>
      </c>
      <c r="B392" s="25" t="s">
        <v>254</v>
      </c>
      <c r="C392" s="12" t="s">
        <v>1</v>
      </c>
      <c r="D392" s="13">
        <f t="shared" ref="D392:AE392" si="108">D393+D394</f>
        <v>552</v>
      </c>
      <c r="E392" s="13">
        <f t="shared" si="108"/>
        <v>0</v>
      </c>
      <c r="F392" s="13">
        <f t="shared" si="108"/>
        <v>2</v>
      </c>
      <c r="G392" s="13">
        <f t="shared" si="108"/>
        <v>0</v>
      </c>
      <c r="H392" s="13">
        <f t="shared" si="108"/>
        <v>0</v>
      </c>
      <c r="I392" s="13">
        <f t="shared" si="108"/>
        <v>0</v>
      </c>
      <c r="J392" s="13">
        <f t="shared" si="108"/>
        <v>2</v>
      </c>
      <c r="K392" s="13">
        <f t="shared" si="108"/>
        <v>1</v>
      </c>
      <c r="L392" s="13">
        <f t="shared" si="108"/>
        <v>1</v>
      </c>
      <c r="M392" s="13">
        <f t="shared" si="108"/>
        <v>15</v>
      </c>
      <c r="N392" s="13">
        <f t="shared" si="108"/>
        <v>16</v>
      </c>
      <c r="O392" s="13">
        <f t="shared" si="108"/>
        <v>9</v>
      </c>
      <c r="P392" s="13">
        <f t="shared" si="108"/>
        <v>10</v>
      </c>
      <c r="Q392" s="13">
        <f t="shared" si="108"/>
        <v>11</v>
      </c>
      <c r="R392" s="13">
        <f t="shared" si="108"/>
        <v>19</v>
      </c>
      <c r="S392" s="13">
        <f t="shared" si="108"/>
        <v>24</v>
      </c>
      <c r="T392" s="13">
        <f t="shared" si="108"/>
        <v>18</v>
      </c>
      <c r="U392" s="13">
        <f t="shared" si="108"/>
        <v>30</v>
      </c>
      <c r="V392" s="13">
        <f t="shared" si="108"/>
        <v>34</v>
      </c>
      <c r="W392" s="13">
        <f t="shared" si="108"/>
        <v>42</v>
      </c>
      <c r="X392" s="13">
        <f t="shared" si="108"/>
        <v>43</v>
      </c>
      <c r="Y392" s="13">
        <f t="shared" si="108"/>
        <v>84</v>
      </c>
      <c r="Z392" s="13">
        <f t="shared" si="108"/>
        <v>70</v>
      </c>
      <c r="AA392" s="13">
        <f t="shared" si="108"/>
        <v>59</v>
      </c>
      <c r="AB392" s="13">
        <f t="shared" si="108"/>
        <v>46</v>
      </c>
      <c r="AC392" s="13">
        <f t="shared" si="108"/>
        <v>14</v>
      </c>
      <c r="AD392" s="13">
        <f t="shared" si="108"/>
        <v>4</v>
      </c>
      <c r="AE392" s="14">
        <f t="shared" si="108"/>
        <v>0</v>
      </c>
    </row>
    <row r="393" spans="1:31" ht="21.95" customHeight="1">
      <c r="A393" s="24"/>
      <c r="B393" s="25"/>
      <c r="C393" s="12" t="s">
        <v>2</v>
      </c>
      <c r="D393" s="13">
        <f>J393+K393+L393+M393+N393+O393+P393+Q393+R393+S393+T393+U393+V393+W393+X393+Y393+Z393+AA393+AB393+AC393+AD393+AE393</f>
        <v>346</v>
      </c>
      <c r="E393" s="13">
        <f t="shared" ref="E393:I394" si="109">E396+E425+E428+E431</f>
        <v>0</v>
      </c>
      <c r="F393" s="13">
        <f t="shared" si="109"/>
        <v>1</v>
      </c>
      <c r="G393" s="13">
        <f t="shared" si="109"/>
        <v>0</v>
      </c>
      <c r="H393" s="13">
        <f t="shared" si="109"/>
        <v>0</v>
      </c>
      <c r="I393" s="13">
        <f t="shared" si="109"/>
        <v>0</v>
      </c>
      <c r="J393" s="13">
        <f>E393+F393+G393+H393+I393</f>
        <v>1</v>
      </c>
      <c r="K393" s="13">
        <f t="shared" ref="K393:AE393" si="110">K396+K425+K428+K431</f>
        <v>1</v>
      </c>
      <c r="L393" s="13">
        <f t="shared" si="110"/>
        <v>1</v>
      </c>
      <c r="M393" s="13">
        <f t="shared" si="110"/>
        <v>11</v>
      </c>
      <c r="N393" s="13">
        <f t="shared" si="110"/>
        <v>14</v>
      </c>
      <c r="O393" s="13">
        <f t="shared" si="110"/>
        <v>8</v>
      </c>
      <c r="P393" s="13">
        <f t="shared" si="110"/>
        <v>8</v>
      </c>
      <c r="Q393" s="13">
        <f t="shared" si="110"/>
        <v>7</v>
      </c>
      <c r="R393" s="13">
        <f t="shared" si="110"/>
        <v>17</v>
      </c>
      <c r="S393" s="13">
        <f t="shared" si="110"/>
        <v>19</v>
      </c>
      <c r="T393" s="13">
        <f t="shared" si="110"/>
        <v>15</v>
      </c>
      <c r="U393" s="13">
        <f t="shared" si="110"/>
        <v>20</v>
      </c>
      <c r="V393" s="13">
        <f t="shared" si="110"/>
        <v>26</v>
      </c>
      <c r="W393" s="13">
        <f t="shared" si="110"/>
        <v>21</v>
      </c>
      <c r="X393" s="13">
        <f t="shared" si="110"/>
        <v>29</v>
      </c>
      <c r="Y393" s="13">
        <f t="shared" si="110"/>
        <v>52</v>
      </c>
      <c r="Z393" s="13">
        <f t="shared" si="110"/>
        <v>44</v>
      </c>
      <c r="AA393" s="13">
        <f t="shared" si="110"/>
        <v>28</v>
      </c>
      <c r="AB393" s="13">
        <f t="shared" si="110"/>
        <v>18</v>
      </c>
      <c r="AC393" s="13">
        <f t="shared" si="110"/>
        <v>4</v>
      </c>
      <c r="AD393" s="13">
        <f t="shared" si="110"/>
        <v>2</v>
      </c>
      <c r="AE393" s="14">
        <f t="shared" si="110"/>
        <v>0</v>
      </c>
    </row>
    <row r="394" spans="1:31" ht="21.95" customHeight="1">
      <c r="A394" s="24"/>
      <c r="B394" s="25"/>
      <c r="C394" s="12" t="s">
        <v>3</v>
      </c>
      <c r="D394" s="13">
        <f>J394+K394+L394+M394+N394+O394+P394+Q394+R394+S394+T394+U394+V394+W394+X394+Y394+Z394+AA394+AB394+AC394+AD394+AE394</f>
        <v>206</v>
      </c>
      <c r="E394" s="13">
        <f t="shared" si="109"/>
        <v>0</v>
      </c>
      <c r="F394" s="13">
        <f t="shared" si="109"/>
        <v>1</v>
      </c>
      <c r="G394" s="13">
        <f t="shared" si="109"/>
        <v>0</v>
      </c>
      <c r="H394" s="13">
        <f t="shared" si="109"/>
        <v>0</v>
      </c>
      <c r="I394" s="13">
        <f t="shared" si="109"/>
        <v>0</v>
      </c>
      <c r="J394" s="13">
        <f>E394+F394+G394+H394+I394</f>
        <v>1</v>
      </c>
      <c r="K394" s="13">
        <f t="shared" ref="K394:AE394" si="111">K397+K426+K429+K432</f>
        <v>0</v>
      </c>
      <c r="L394" s="13">
        <f t="shared" si="111"/>
        <v>0</v>
      </c>
      <c r="M394" s="13">
        <f t="shared" si="111"/>
        <v>4</v>
      </c>
      <c r="N394" s="13">
        <f t="shared" si="111"/>
        <v>2</v>
      </c>
      <c r="O394" s="13">
        <f t="shared" si="111"/>
        <v>1</v>
      </c>
      <c r="P394" s="13">
        <f t="shared" si="111"/>
        <v>2</v>
      </c>
      <c r="Q394" s="13">
        <f t="shared" si="111"/>
        <v>4</v>
      </c>
      <c r="R394" s="13">
        <f t="shared" si="111"/>
        <v>2</v>
      </c>
      <c r="S394" s="13">
        <f t="shared" si="111"/>
        <v>5</v>
      </c>
      <c r="T394" s="13">
        <f t="shared" si="111"/>
        <v>3</v>
      </c>
      <c r="U394" s="13">
        <f t="shared" si="111"/>
        <v>10</v>
      </c>
      <c r="V394" s="13">
        <f t="shared" si="111"/>
        <v>8</v>
      </c>
      <c r="W394" s="13">
        <f t="shared" si="111"/>
        <v>21</v>
      </c>
      <c r="X394" s="13">
        <f t="shared" si="111"/>
        <v>14</v>
      </c>
      <c r="Y394" s="13">
        <f t="shared" si="111"/>
        <v>32</v>
      </c>
      <c r="Z394" s="13">
        <f t="shared" si="111"/>
        <v>26</v>
      </c>
      <c r="AA394" s="13">
        <f t="shared" si="111"/>
        <v>31</v>
      </c>
      <c r="AB394" s="13">
        <f t="shared" si="111"/>
        <v>28</v>
      </c>
      <c r="AC394" s="13">
        <f t="shared" si="111"/>
        <v>10</v>
      </c>
      <c r="AD394" s="13">
        <f t="shared" si="111"/>
        <v>2</v>
      </c>
      <c r="AE394" s="14">
        <f t="shared" si="111"/>
        <v>0</v>
      </c>
    </row>
    <row r="395" spans="1:31" ht="21.95" customHeight="1">
      <c r="A395" s="23">
        <v>20100</v>
      </c>
      <c r="B395" s="25" t="s">
        <v>31</v>
      </c>
      <c r="C395" s="12" t="s">
        <v>1</v>
      </c>
      <c r="D395" s="13">
        <f t="shared" ref="D395:AE395" si="112">D396+D397</f>
        <v>363</v>
      </c>
      <c r="E395" s="13">
        <f t="shared" si="112"/>
        <v>0</v>
      </c>
      <c r="F395" s="13">
        <f t="shared" si="112"/>
        <v>1</v>
      </c>
      <c r="G395" s="13">
        <f t="shared" si="112"/>
        <v>0</v>
      </c>
      <c r="H395" s="13">
        <f t="shared" si="112"/>
        <v>0</v>
      </c>
      <c r="I395" s="13">
        <f t="shared" si="112"/>
        <v>0</v>
      </c>
      <c r="J395" s="13">
        <f t="shared" si="112"/>
        <v>1</v>
      </c>
      <c r="K395" s="13">
        <f t="shared" si="112"/>
        <v>1</v>
      </c>
      <c r="L395" s="13">
        <f t="shared" si="112"/>
        <v>0</v>
      </c>
      <c r="M395" s="13">
        <f t="shared" si="112"/>
        <v>5</v>
      </c>
      <c r="N395" s="13">
        <f t="shared" si="112"/>
        <v>5</v>
      </c>
      <c r="O395" s="13">
        <f t="shared" si="112"/>
        <v>2</v>
      </c>
      <c r="P395" s="13">
        <f t="shared" si="112"/>
        <v>3</v>
      </c>
      <c r="Q395" s="13">
        <f t="shared" si="112"/>
        <v>4</v>
      </c>
      <c r="R395" s="13">
        <f t="shared" si="112"/>
        <v>6</v>
      </c>
      <c r="S395" s="13">
        <f t="shared" si="112"/>
        <v>4</v>
      </c>
      <c r="T395" s="13">
        <f t="shared" si="112"/>
        <v>8</v>
      </c>
      <c r="U395" s="13">
        <f t="shared" si="112"/>
        <v>15</v>
      </c>
      <c r="V395" s="13">
        <f t="shared" si="112"/>
        <v>16</v>
      </c>
      <c r="W395" s="13">
        <f t="shared" si="112"/>
        <v>27</v>
      </c>
      <c r="X395" s="13">
        <f t="shared" si="112"/>
        <v>35</v>
      </c>
      <c r="Y395" s="13">
        <f t="shared" si="112"/>
        <v>67</v>
      </c>
      <c r="Z395" s="13">
        <f t="shared" si="112"/>
        <v>57</v>
      </c>
      <c r="AA395" s="13">
        <f t="shared" si="112"/>
        <v>50</v>
      </c>
      <c r="AB395" s="13">
        <f t="shared" si="112"/>
        <v>41</v>
      </c>
      <c r="AC395" s="13">
        <f t="shared" si="112"/>
        <v>12</v>
      </c>
      <c r="AD395" s="13">
        <f t="shared" si="112"/>
        <v>4</v>
      </c>
      <c r="AE395" s="14">
        <f t="shared" si="112"/>
        <v>0</v>
      </c>
    </row>
    <row r="396" spans="1:31" ht="21.95" customHeight="1">
      <c r="A396" s="24"/>
      <c r="B396" s="25"/>
      <c r="C396" s="12" t="s">
        <v>2</v>
      </c>
      <c r="D396" s="13">
        <f>J396+K396+L396+M396+N396+O396+P396+Q396+R396+S396+T396+U396+V396+W396+X396+Y396+Z396+AA396+AB396+AC396+AD396+AE396</f>
        <v>204</v>
      </c>
      <c r="E396" s="13">
        <f t="shared" ref="E396:I397" si="113">E399+E402+E405+E408+E411+E419+E422</f>
        <v>0</v>
      </c>
      <c r="F396" s="13">
        <f t="shared" si="113"/>
        <v>0</v>
      </c>
      <c r="G396" s="13">
        <f t="shared" si="113"/>
        <v>0</v>
      </c>
      <c r="H396" s="13">
        <f t="shared" si="113"/>
        <v>0</v>
      </c>
      <c r="I396" s="13">
        <f t="shared" si="113"/>
        <v>0</v>
      </c>
      <c r="J396" s="13">
        <f>E396+F396+G396+H396+I396</f>
        <v>0</v>
      </c>
      <c r="K396" s="13">
        <f t="shared" ref="K396:AE396" si="114">K399+K402+K405+K408+K411+K419+K422</f>
        <v>1</v>
      </c>
      <c r="L396" s="13">
        <f t="shared" si="114"/>
        <v>0</v>
      </c>
      <c r="M396" s="13">
        <f t="shared" si="114"/>
        <v>3</v>
      </c>
      <c r="N396" s="13">
        <f t="shared" si="114"/>
        <v>5</v>
      </c>
      <c r="O396" s="13">
        <f t="shared" si="114"/>
        <v>1</v>
      </c>
      <c r="P396" s="13">
        <f t="shared" si="114"/>
        <v>3</v>
      </c>
      <c r="Q396" s="13">
        <f t="shared" si="114"/>
        <v>3</v>
      </c>
      <c r="R396" s="13">
        <f t="shared" si="114"/>
        <v>6</v>
      </c>
      <c r="S396" s="13">
        <f t="shared" si="114"/>
        <v>3</v>
      </c>
      <c r="T396" s="13">
        <f t="shared" si="114"/>
        <v>6</v>
      </c>
      <c r="U396" s="13">
        <f t="shared" si="114"/>
        <v>8</v>
      </c>
      <c r="V396" s="13">
        <f t="shared" si="114"/>
        <v>12</v>
      </c>
      <c r="W396" s="13">
        <f t="shared" si="114"/>
        <v>14</v>
      </c>
      <c r="X396" s="13">
        <f t="shared" si="114"/>
        <v>22</v>
      </c>
      <c r="Y396" s="13">
        <f t="shared" si="114"/>
        <v>40</v>
      </c>
      <c r="Z396" s="13">
        <f t="shared" si="114"/>
        <v>34</v>
      </c>
      <c r="AA396" s="13">
        <f t="shared" si="114"/>
        <v>22</v>
      </c>
      <c r="AB396" s="13">
        <f t="shared" si="114"/>
        <v>15</v>
      </c>
      <c r="AC396" s="13">
        <f t="shared" si="114"/>
        <v>4</v>
      </c>
      <c r="AD396" s="13">
        <f t="shared" si="114"/>
        <v>2</v>
      </c>
      <c r="AE396" s="14">
        <f t="shared" si="114"/>
        <v>0</v>
      </c>
    </row>
    <row r="397" spans="1:31" ht="21.95" customHeight="1">
      <c r="A397" s="24"/>
      <c r="B397" s="25"/>
      <c r="C397" s="12" t="s">
        <v>3</v>
      </c>
      <c r="D397" s="13">
        <f>J397+K397+L397+M397+N397+O397+P397+Q397+R397+S397+T397+U397+V397+W397+X397+Y397+Z397+AA397+AB397+AC397+AD397+AE397</f>
        <v>159</v>
      </c>
      <c r="E397" s="13">
        <f t="shared" si="113"/>
        <v>0</v>
      </c>
      <c r="F397" s="13">
        <f t="shared" si="113"/>
        <v>1</v>
      </c>
      <c r="G397" s="13">
        <f t="shared" si="113"/>
        <v>0</v>
      </c>
      <c r="H397" s="13">
        <f t="shared" si="113"/>
        <v>0</v>
      </c>
      <c r="I397" s="13">
        <f t="shared" si="113"/>
        <v>0</v>
      </c>
      <c r="J397" s="13">
        <f>E397+F397+G397+H397+I397</f>
        <v>1</v>
      </c>
      <c r="K397" s="13">
        <f t="shared" ref="K397:AE397" si="115">K400+K403+K406+K409+K412+K420+K423</f>
        <v>0</v>
      </c>
      <c r="L397" s="13">
        <f t="shared" si="115"/>
        <v>0</v>
      </c>
      <c r="M397" s="13">
        <f t="shared" si="115"/>
        <v>2</v>
      </c>
      <c r="N397" s="13">
        <f t="shared" si="115"/>
        <v>0</v>
      </c>
      <c r="O397" s="13">
        <f t="shared" si="115"/>
        <v>1</v>
      </c>
      <c r="P397" s="13">
        <f t="shared" si="115"/>
        <v>0</v>
      </c>
      <c r="Q397" s="13">
        <f t="shared" si="115"/>
        <v>1</v>
      </c>
      <c r="R397" s="13">
        <f t="shared" si="115"/>
        <v>0</v>
      </c>
      <c r="S397" s="13">
        <f t="shared" si="115"/>
        <v>1</v>
      </c>
      <c r="T397" s="13">
        <f t="shared" si="115"/>
        <v>2</v>
      </c>
      <c r="U397" s="13">
        <f t="shared" si="115"/>
        <v>7</v>
      </c>
      <c r="V397" s="13">
        <f t="shared" si="115"/>
        <v>4</v>
      </c>
      <c r="W397" s="13">
        <f t="shared" si="115"/>
        <v>13</v>
      </c>
      <c r="X397" s="13">
        <f t="shared" si="115"/>
        <v>13</v>
      </c>
      <c r="Y397" s="13">
        <f t="shared" si="115"/>
        <v>27</v>
      </c>
      <c r="Z397" s="13">
        <f t="shared" si="115"/>
        <v>23</v>
      </c>
      <c r="AA397" s="13">
        <f t="shared" si="115"/>
        <v>28</v>
      </c>
      <c r="AB397" s="13">
        <f t="shared" si="115"/>
        <v>26</v>
      </c>
      <c r="AC397" s="13">
        <f t="shared" si="115"/>
        <v>8</v>
      </c>
      <c r="AD397" s="13">
        <f t="shared" si="115"/>
        <v>2</v>
      </c>
      <c r="AE397" s="14">
        <f t="shared" si="115"/>
        <v>0</v>
      </c>
    </row>
    <row r="398" spans="1:31" ht="21.95" customHeight="1">
      <c r="A398" s="23">
        <v>20101</v>
      </c>
      <c r="B398" s="25" t="s">
        <v>32</v>
      </c>
      <c r="C398" s="12" t="s">
        <v>1</v>
      </c>
      <c r="D398" s="13">
        <f>D399+D400</f>
        <v>66</v>
      </c>
      <c r="E398" s="13">
        <v>0</v>
      </c>
      <c r="F398" s="13">
        <v>0</v>
      </c>
      <c r="G398" s="13">
        <v>0</v>
      </c>
      <c r="H398" s="13">
        <v>0</v>
      </c>
      <c r="I398" s="13">
        <v>0</v>
      </c>
      <c r="J398" s="13">
        <v>0</v>
      </c>
      <c r="K398" s="13">
        <v>1</v>
      </c>
      <c r="L398" s="13">
        <v>0</v>
      </c>
      <c r="M398" s="13">
        <v>3</v>
      </c>
      <c r="N398" s="13">
        <v>1</v>
      </c>
      <c r="O398" s="13">
        <v>1</v>
      </c>
      <c r="P398" s="13">
        <v>2</v>
      </c>
      <c r="Q398" s="13">
        <v>1</v>
      </c>
      <c r="R398" s="13">
        <v>2</v>
      </c>
      <c r="S398" s="13">
        <v>1</v>
      </c>
      <c r="T398" s="13">
        <v>4</v>
      </c>
      <c r="U398" s="13">
        <v>5</v>
      </c>
      <c r="V398" s="13">
        <v>1</v>
      </c>
      <c r="W398" s="13">
        <v>6</v>
      </c>
      <c r="X398" s="13">
        <v>7</v>
      </c>
      <c r="Y398" s="13">
        <v>17</v>
      </c>
      <c r="Z398" s="13">
        <v>9</v>
      </c>
      <c r="AA398" s="13">
        <v>3</v>
      </c>
      <c r="AB398" s="13">
        <v>2</v>
      </c>
      <c r="AC398" s="13">
        <v>0</v>
      </c>
      <c r="AD398" s="13">
        <v>0</v>
      </c>
      <c r="AE398" s="14">
        <f>AE399+AE400</f>
        <v>0</v>
      </c>
    </row>
    <row r="399" spans="1:31" ht="21.95" customHeight="1">
      <c r="A399" s="24"/>
      <c r="B399" s="25"/>
      <c r="C399" s="12" t="s">
        <v>2</v>
      </c>
      <c r="D399" s="13">
        <f>J399+K399+L399+M399+N399+O399+P399+Q399+R399+S399+T399+U399+V399+W399+X399+Y399+Z399+AA399+AB399+AC399+AD399+AE399</f>
        <v>40</v>
      </c>
      <c r="E399" s="13"/>
      <c r="F399" s="13"/>
      <c r="G399" s="13"/>
      <c r="H399" s="13"/>
      <c r="I399" s="13"/>
      <c r="J399" s="13"/>
      <c r="K399" s="13">
        <v>1</v>
      </c>
      <c r="L399" s="13"/>
      <c r="M399" s="13">
        <v>2</v>
      </c>
      <c r="N399" s="13">
        <v>1</v>
      </c>
      <c r="O399" s="13"/>
      <c r="P399" s="13">
        <v>2</v>
      </c>
      <c r="Q399" s="13">
        <v>1</v>
      </c>
      <c r="R399" s="13">
        <v>2</v>
      </c>
      <c r="S399" s="13">
        <v>1</v>
      </c>
      <c r="T399" s="13">
        <v>3</v>
      </c>
      <c r="U399" s="13">
        <v>2</v>
      </c>
      <c r="V399" s="13">
        <v>1</v>
      </c>
      <c r="W399" s="13">
        <v>4</v>
      </c>
      <c r="X399" s="13">
        <v>5</v>
      </c>
      <c r="Y399" s="13">
        <v>7</v>
      </c>
      <c r="Z399" s="13">
        <v>5</v>
      </c>
      <c r="AA399" s="13">
        <v>1</v>
      </c>
      <c r="AB399" s="13">
        <v>2</v>
      </c>
      <c r="AC399" s="13"/>
      <c r="AD399" s="13"/>
      <c r="AE399" s="14"/>
    </row>
    <row r="400" spans="1:31" ht="21.95" customHeight="1">
      <c r="A400" s="24"/>
      <c r="B400" s="25"/>
      <c r="C400" s="12" t="s">
        <v>3</v>
      </c>
      <c r="D400" s="13">
        <f>J400+K400+L400+M400+N400+O400+P400+Q400+R400+S400+T400+U400+V400+W400+X400+Y400+Z400+AA400+AB400+AC400+AD400+AE400</f>
        <v>26</v>
      </c>
      <c r="E400" s="13"/>
      <c r="F400" s="13"/>
      <c r="G400" s="13"/>
      <c r="H400" s="13"/>
      <c r="I400" s="13"/>
      <c r="J400" s="13"/>
      <c r="K400" s="13"/>
      <c r="L400" s="13"/>
      <c r="M400" s="13">
        <v>1</v>
      </c>
      <c r="N400" s="13"/>
      <c r="O400" s="13">
        <v>1</v>
      </c>
      <c r="P400" s="13"/>
      <c r="Q400" s="13"/>
      <c r="R400" s="13"/>
      <c r="S400" s="13"/>
      <c r="T400" s="13">
        <v>1</v>
      </c>
      <c r="U400" s="13">
        <v>3</v>
      </c>
      <c r="V400" s="13"/>
      <c r="W400" s="13">
        <v>2</v>
      </c>
      <c r="X400" s="13">
        <v>2</v>
      </c>
      <c r="Y400" s="13">
        <v>10</v>
      </c>
      <c r="Z400" s="13">
        <v>4</v>
      </c>
      <c r="AA400" s="13">
        <v>2</v>
      </c>
      <c r="AB400" s="13"/>
      <c r="AC400" s="13"/>
      <c r="AD400" s="13"/>
      <c r="AE400" s="14"/>
    </row>
    <row r="401" spans="1:31" ht="21.95" customHeight="1">
      <c r="A401" s="23">
        <v>20102</v>
      </c>
      <c r="B401" s="25" t="s">
        <v>33</v>
      </c>
      <c r="C401" s="12" t="s">
        <v>1</v>
      </c>
      <c r="D401" s="13">
        <f>D402+D403</f>
        <v>61</v>
      </c>
      <c r="E401" s="13">
        <v>0</v>
      </c>
      <c r="F401" s="13">
        <v>0</v>
      </c>
      <c r="G401" s="13">
        <v>0</v>
      </c>
      <c r="H401" s="13">
        <v>0</v>
      </c>
      <c r="I401" s="13">
        <v>0</v>
      </c>
      <c r="J401" s="13">
        <v>0</v>
      </c>
      <c r="K401" s="13">
        <v>0</v>
      </c>
      <c r="L401" s="13">
        <v>0</v>
      </c>
      <c r="M401" s="13">
        <v>0</v>
      </c>
      <c r="N401" s="13">
        <v>0</v>
      </c>
      <c r="O401" s="13">
        <v>0</v>
      </c>
      <c r="P401" s="13">
        <v>0</v>
      </c>
      <c r="Q401" s="13">
        <v>1</v>
      </c>
      <c r="R401" s="13">
        <v>1</v>
      </c>
      <c r="S401" s="13">
        <v>0</v>
      </c>
      <c r="T401" s="13">
        <v>0</v>
      </c>
      <c r="U401" s="13">
        <v>1</v>
      </c>
      <c r="V401" s="13">
        <v>4</v>
      </c>
      <c r="W401" s="13">
        <v>3</v>
      </c>
      <c r="X401" s="13">
        <v>7</v>
      </c>
      <c r="Y401" s="13">
        <v>9</v>
      </c>
      <c r="Z401" s="13">
        <v>7</v>
      </c>
      <c r="AA401" s="13">
        <v>9</v>
      </c>
      <c r="AB401" s="13">
        <v>13</v>
      </c>
      <c r="AC401" s="13">
        <v>4</v>
      </c>
      <c r="AD401" s="13">
        <v>2</v>
      </c>
      <c r="AE401" s="14">
        <f>AE402+AE403</f>
        <v>0</v>
      </c>
    </row>
    <row r="402" spans="1:31" ht="21.95" customHeight="1">
      <c r="A402" s="24"/>
      <c r="B402" s="25"/>
      <c r="C402" s="12" t="s">
        <v>2</v>
      </c>
      <c r="D402" s="13">
        <f>J402+K402+L402+M402+N402+O402+P402+Q402+R402+S402+T402+U402+V402+W402+X402+Y402+Z402+AA402+AB402+AC402+AD402+AE402</f>
        <v>28</v>
      </c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>
        <v>1</v>
      </c>
      <c r="S402" s="13"/>
      <c r="T402" s="13"/>
      <c r="U402" s="13"/>
      <c r="V402" s="13">
        <v>4</v>
      </c>
      <c r="W402" s="13">
        <v>1</v>
      </c>
      <c r="X402" s="13">
        <v>3</v>
      </c>
      <c r="Y402" s="13">
        <v>6</v>
      </c>
      <c r="Z402" s="13">
        <v>3</v>
      </c>
      <c r="AA402" s="13">
        <v>4</v>
      </c>
      <c r="AB402" s="13">
        <v>4</v>
      </c>
      <c r="AC402" s="13">
        <v>1</v>
      </c>
      <c r="AD402" s="13">
        <v>1</v>
      </c>
      <c r="AE402" s="14"/>
    </row>
    <row r="403" spans="1:31" ht="21.95" customHeight="1">
      <c r="A403" s="24"/>
      <c r="B403" s="25"/>
      <c r="C403" s="12" t="s">
        <v>3</v>
      </c>
      <c r="D403" s="13">
        <f>J403+K403+L403+M403+N403+O403+P403+Q403+R403+S403+T403+U403+V403+W403+X403+Y403+Z403+AA403+AB403+AC403+AD403+AE403</f>
        <v>33</v>
      </c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>
        <v>1</v>
      </c>
      <c r="R403" s="13"/>
      <c r="S403" s="13"/>
      <c r="T403" s="13"/>
      <c r="U403" s="13">
        <v>1</v>
      </c>
      <c r="V403" s="13"/>
      <c r="W403" s="13">
        <v>2</v>
      </c>
      <c r="X403" s="13">
        <v>4</v>
      </c>
      <c r="Y403" s="13">
        <v>3</v>
      </c>
      <c r="Z403" s="13">
        <v>4</v>
      </c>
      <c r="AA403" s="13">
        <v>5</v>
      </c>
      <c r="AB403" s="13">
        <v>9</v>
      </c>
      <c r="AC403" s="13">
        <v>3</v>
      </c>
      <c r="AD403" s="13">
        <v>1</v>
      </c>
      <c r="AE403" s="14"/>
    </row>
    <row r="404" spans="1:31" ht="21.95" customHeight="1">
      <c r="A404" s="23">
        <v>20103</v>
      </c>
      <c r="B404" s="25" t="s">
        <v>255</v>
      </c>
      <c r="C404" s="12" t="s">
        <v>1</v>
      </c>
      <c r="D404" s="13">
        <f>D405+D406</f>
        <v>77</v>
      </c>
      <c r="E404" s="13">
        <v>0</v>
      </c>
      <c r="F404" s="13">
        <v>1</v>
      </c>
      <c r="G404" s="13">
        <v>0</v>
      </c>
      <c r="H404" s="13">
        <v>0</v>
      </c>
      <c r="I404" s="13">
        <v>0</v>
      </c>
      <c r="J404" s="13">
        <v>1</v>
      </c>
      <c r="K404" s="13">
        <v>0</v>
      </c>
      <c r="L404" s="13">
        <v>0</v>
      </c>
      <c r="M404" s="13">
        <v>2</v>
      </c>
      <c r="N404" s="13">
        <v>0</v>
      </c>
      <c r="O404" s="13">
        <v>1</v>
      </c>
      <c r="P404" s="13">
        <v>0</v>
      </c>
      <c r="Q404" s="13">
        <v>0</v>
      </c>
      <c r="R404" s="13">
        <v>0</v>
      </c>
      <c r="S404" s="13">
        <v>0</v>
      </c>
      <c r="T404" s="13">
        <v>2</v>
      </c>
      <c r="U404" s="13">
        <v>5</v>
      </c>
      <c r="V404" s="13">
        <v>7</v>
      </c>
      <c r="W404" s="13">
        <v>4</v>
      </c>
      <c r="X404" s="13">
        <v>13</v>
      </c>
      <c r="Y404" s="13">
        <v>20</v>
      </c>
      <c r="Z404" s="13">
        <v>13</v>
      </c>
      <c r="AA404" s="13">
        <v>6</v>
      </c>
      <c r="AB404" s="13">
        <v>3</v>
      </c>
      <c r="AC404" s="13">
        <v>0</v>
      </c>
      <c r="AD404" s="13">
        <v>0</v>
      </c>
      <c r="AE404" s="14">
        <f>AE405+AE406</f>
        <v>0</v>
      </c>
    </row>
    <row r="405" spans="1:31" ht="21.95" customHeight="1">
      <c r="A405" s="24"/>
      <c r="B405" s="25"/>
      <c r="C405" s="12" t="s">
        <v>2</v>
      </c>
      <c r="D405" s="13">
        <f>J405+K405+L405+M405+N405+O405+P405+Q405+R405+S405+T405+U405+V405+W405+X405+Y405+Z405+AA405+AB405+AC405+AD405+AE405</f>
        <v>47</v>
      </c>
      <c r="E405" s="13"/>
      <c r="F405" s="13"/>
      <c r="G405" s="13"/>
      <c r="H405" s="13"/>
      <c r="I405" s="13"/>
      <c r="J405" s="13"/>
      <c r="K405" s="13"/>
      <c r="L405" s="13"/>
      <c r="M405" s="13">
        <v>1</v>
      </c>
      <c r="N405" s="13"/>
      <c r="O405" s="13">
        <v>1</v>
      </c>
      <c r="P405" s="13"/>
      <c r="Q405" s="13"/>
      <c r="R405" s="13"/>
      <c r="S405" s="13"/>
      <c r="T405" s="13">
        <v>1</v>
      </c>
      <c r="U405" s="13">
        <v>4</v>
      </c>
      <c r="V405" s="13">
        <v>4</v>
      </c>
      <c r="W405" s="13">
        <v>3</v>
      </c>
      <c r="X405" s="13">
        <v>6</v>
      </c>
      <c r="Y405" s="13">
        <v>12</v>
      </c>
      <c r="Z405" s="13">
        <v>9</v>
      </c>
      <c r="AA405" s="13">
        <v>4</v>
      </c>
      <c r="AB405" s="13">
        <v>2</v>
      </c>
      <c r="AC405" s="13"/>
      <c r="AD405" s="13"/>
      <c r="AE405" s="14"/>
    </row>
    <row r="406" spans="1:31" ht="21.95" customHeight="1">
      <c r="A406" s="24"/>
      <c r="B406" s="25"/>
      <c r="C406" s="12" t="s">
        <v>3</v>
      </c>
      <c r="D406" s="13">
        <f>J406+K406+L406+M406+N406+O406+P406+Q406+R406+S406+T406+U406+V406+W406+X406+Y406+Z406+AA406+AB406+AC406+AD406+AE406</f>
        <v>30</v>
      </c>
      <c r="E406" s="13"/>
      <c r="F406" s="13">
        <v>1</v>
      </c>
      <c r="G406" s="13"/>
      <c r="H406" s="13"/>
      <c r="I406" s="13"/>
      <c r="J406" s="13">
        <v>1</v>
      </c>
      <c r="K406" s="13"/>
      <c r="L406" s="13"/>
      <c r="M406" s="13">
        <v>1</v>
      </c>
      <c r="N406" s="13"/>
      <c r="O406" s="13"/>
      <c r="P406" s="13"/>
      <c r="Q406" s="13"/>
      <c r="R406" s="13"/>
      <c r="S406" s="13"/>
      <c r="T406" s="13">
        <v>1</v>
      </c>
      <c r="U406" s="13">
        <v>1</v>
      </c>
      <c r="V406" s="13">
        <v>3</v>
      </c>
      <c r="W406" s="13">
        <v>1</v>
      </c>
      <c r="X406" s="13">
        <v>7</v>
      </c>
      <c r="Y406" s="13">
        <v>8</v>
      </c>
      <c r="Z406" s="13">
        <v>4</v>
      </c>
      <c r="AA406" s="13">
        <v>2</v>
      </c>
      <c r="AB406" s="13">
        <v>1</v>
      </c>
      <c r="AC406" s="13"/>
      <c r="AD406" s="13"/>
      <c r="AE406" s="14"/>
    </row>
    <row r="407" spans="1:31" ht="21.95" customHeight="1">
      <c r="A407" s="23">
        <v>20104</v>
      </c>
      <c r="B407" s="25" t="s">
        <v>34</v>
      </c>
      <c r="C407" s="12" t="s">
        <v>1</v>
      </c>
      <c r="D407" s="13">
        <f>D408+D409</f>
        <v>92</v>
      </c>
      <c r="E407" s="13">
        <v>0</v>
      </c>
      <c r="F407" s="13">
        <v>0</v>
      </c>
      <c r="G407" s="13">
        <v>0</v>
      </c>
      <c r="H407" s="13">
        <v>0</v>
      </c>
      <c r="I407" s="13">
        <v>0</v>
      </c>
      <c r="J407" s="13">
        <v>0</v>
      </c>
      <c r="K407" s="13">
        <v>0</v>
      </c>
      <c r="L407" s="13">
        <v>0</v>
      </c>
      <c r="M407" s="13">
        <v>0</v>
      </c>
      <c r="N407" s="13">
        <v>1</v>
      </c>
      <c r="O407" s="13">
        <v>0</v>
      </c>
      <c r="P407" s="13">
        <v>0</v>
      </c>
      <c r="Q407" s="13">
        <v>1</v>
      </c>
      <c r="R407" s="13">
        <v>1</v>
      </c>
      <c r="S407" s="13">
        <v>0</v>
      </c>
      <c r="T407" s="13">
        <v>1</v>
      </c>
      <c r="U407" s="13">
        <v>3</v>
      </c>
      <c r="V407" s="13">
        <v>0</v>
      </c>
      <c r="W407" s="13">
        <v>9</v>
      </c>
      <c r="X407" s="13">
        <v>7</v>
      </c>
      <c r="Y407" s="13">
        <v>10</v>
      </c>
      <c r="Z407" s="13">
        <v>15</v>
      </c>
      <c r="AA407" s="13">
        <v>20</v>
      </c>
      <c r="AB407" s="13">
        <v>15</v>
      </c>
      <c r="AC407" s="13">
        <v>7</v>
      </c>
      <c r="AD407" s="13">
        <v>2</v>
      </c>
      <c r="AE407" s="14">
        <f>AE408+AE409</f>
        <v>0</v>
      </c>
    </row>
    <row r="408" spans="1:31" ht="21.95" customHeight="1">
      <c r="A408" s="24"/>
      <c r="B408" s="25"/>
      <c r="C408" s="12" t="s">
        <v>2</v>
      </c>
      <c r="D408" s="13">
        <f>J408+K408+L408+M408+N408+O408+P408+Q408+R408+S408+T408+U408+V408+W408+X408+Y408+Z408+AA408+AB408+AC408+AD408+AE408</f>
        <v>45</v>
      </c>
      <c r="E408" s="13"/>
      <c r="F408" s="13"/>
      <c r="G408" s="13"/>
      <c r="H408" s="13"/>
      <c r="I408" s="13"/>
      <c r="J408" s="13"/>
      <c r="K408" s="13"/>
      <c r="L408" s="13"/>
      <c r="M408" s="13"/>
      <c r="N408" s="13">
        <v>1</v>
      </c>
      <c r="O408" s="13"/>
      <c r="P408" s="13"/>
      <c r="Q408" s="13">
        <v>1</v>
      </c>
      <c r="R408" s="13">
        <v>1</v>
      </c>
      <c r="S408" s="13"/>
      <c r="T408" s="13">
        <v>1</v>
      </c>
      <c r="U408" s="13">
        <v>2</v>
      </c>
      <c r="V408" s="13"/>
      <c r="W408" s="13">
        <v>4</v>
      </c>
      <c r="X408" s="13">
        <v>7</v>
      </c>
      <c r="Y408" s="13">
        <v>8</v>
      </c>
      <c r="Z408" s="13">
        <v>8</v>
      </c>
      <c r="AA408" s="13">
        <v>7</v>
      </c>
      <c r="AB408" s="13">
        <v>2</v>
      </c>
      <c r="AC408" s="13">
        <v>2</v>
      </c>
      <c r="AD408" s="13">
        <v>1</v>
      </c>
      <c r="AE408" s="14"/>
    </row>
    <row r="409" spans="1:31" ht="21.95" customHeight="1">
      <c r="A409" s="24"/>
      <c r="B409" s="25"/>
      <c r="C409" s="12" t="s">
        <v>3</v>
      </c>
      <c r="D409" s="13">
        <f>J409+K409+L409+M409+N409+O409+P409+Q409+R409+S409+T409+U409+V409+W409+X409+Y409+Z409+AA409+AB409+AC409+AD409+AE409</f>
        <v>47</v>
      </c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>
        <v>1</v>
      </c>
      <c r="V409" s="13"/>
      <c r="W409" s="13">
        <v>5</v>
      </c>
      <c r="X409" s="13"/>
      <c r="Y409" s="13">
        <v>2</v>
      </c>
      <c r="Z409" s="13">
        <v>7</v>
      </c>
      <c r="AA409" s="13">
        <v>13</v>
      </c>
      <c r="AB409" s="13">
        <v>13</v>
      </c>
      <c r="AC409" s="13">
        <v>5</v>
      </c>
      <c r="AD409" s="13">
        <v>1</v>
      </c>
      <c r="AE409" s="14"/>
    </row>
    <row r="410" spans="1:31" ht="21.95" customHeight="1">
      <c r="A410" s="23">
        <v>20105</v>
      </c>
      <c r="B410" s="25" t="s">
        <v>256</v>
      </c>
      <c r="C410" s="12" t="s">
        <v>1</v>
      </c>
      <c r="D410" s="13">
        <f>D411+D412</f>
        <v>8</v>
      </c>
      <c r="E410" s="13">
        <v>0</v>
      </c>
      <c r="F410" s="13">
        <v>0</v>
      </c>
      <c r="G410" s="13">
        <v>0</v>
      </c>
      <c r="H410" s="13">
        <v>0</v>
      </c>
      <c r="I410" s="13">
        <v>0</v>
      </c>
      <c r="J410" s="13">
        <v>0</v>
      </c>
      <c r="K410" s="13">
        <v>0</v>
      </c>
      <c r="L410" s="13">
        <v>0</v>
      </c>
      <c r="M410" s="13">
        <v>0</v>
      </c>
      <c r="N410" s="13">
        <v>0</v>
      </c>
      <c r="O410" s="13">
        <v>0</v>
      </c>
      <c r="P410" s="13">
        <v>0</v>
      </c>
      <c r="Q410" s="13">
        <v>1</v>
      </c>
      <c r="R410" s="13">
        <v>1</v>
      </c>
      <c r="S410" s="13">
        <v>1</v>
      </c>
      <c r="T410" s="13">
        <v>0</v>
      </c>
      <c r="U410" s="13">
        <v>1</v>
      </c>
      <c r="V410" s="13">
        <v>1</v>
      </c>
      <c r="W410" s="13">
        <v>0</v>
      </c>
      <c r="X410" s="13">
        <v>0</v>
      </c>
      <c r="Y410" s="13">
        <v>1</v>
      </c>
      <c r="Z410" s="13">
        <v>0</v>
      </c>
      <c r="AA410" s="13">
        <v>2</v>
      </c>
      <c r="AB410" s="13">
        <v>0</v>
      </c>
      <c r="AC410" s="13">
        <v>0</v>
      </c>
      <c r="AD410" s="13">
        <v>0</v>
      </c>
      <c r="AE410" s="14">
        <f>AE411+AE412</f>
        <v>0</v>
      </c>
    </row>
    <row r="411" spans="1:31" ht="21.95" customHeight="1">
      <c r="A411" s="24"/>
      <c r="B411" s="25"/>
      <c r="C411" s="12" t="s">
        <v>2</v>
      </c>
      <c r="D411" s="13">
        <f>J411+K411+L411+M411+N411+O411+P411+Q411+R411+S411+T411+U411+V411+W411+X411+Y411+Z411+AA411+AB411+AC411+AD411+AE411</f>
        <v>4</v>
      </c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>
        <v>1</v>
      </c>
      <c r="R411" s="13">
        <v>1</v>
      </c>
      <c r="S411" s="13"/>
      <c r="T411" s="13"/>
      <c r="U411" s="13"/>
      <c r="V411" s="13">
        <v>1</v>
      </c>
      <c r="W411" s="13"/>
      <c r="X411" s="13"/>
      <c r="Y411" s="13"/>
      <c r="Z411" s="13"/>
      <c r="AA411" s="13">
        <v>1</v>
      </c>
      <c r="AB411" s="13"/>
      <c r="AC411" s="13"/>
      <c r="AD411" s="13"/>
      <c r="AE411" s="14"/>
    </row>
    <row r="412" spans="1:31" ht="21.95" customHeight="1" thickBot="1">
      <c r="A412" s="26"/>
      <c r="B412" s="27"/>
      <c r="C412" s="17" t="s">
        <v>3</v>
      </c>
      <c r="D412" s="18">
        <f>J412+K412+L412+M412+N412+O412+P412+Q412+R412+S412+T412+U412+V412+W412+X412+Y412+Z412+AA412+AB412+AC412+AD412+AE412</f>
        <v>4</v>
      </c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>
        <v>1</v>
      </c>
      <c r="T412" s="18"/>
      <c r="U412" s="18">
        <v>1</v>
      </c>
      <c r="V412" s="18"/>
      <c r="W412" s="18"/>
      <c r="X412" s="18"/>
      <c r="Y412" s="18">
        <v>1</v>
      </c>
      <c r="Z412" s="18"/>
      <c r="AA412" s="18">
        <v>1</v>
      </c>
      <c r="AB412" s="18"/>
      <c r="AC412" s="18"/>
      <c r="AD412" s="18"/>
      <c r="AE412" s="19"/>
    </row>
    <row r="413" spans="1:31" ht="21.95" customHeight="1">
      <c r="A413" s="20"/>
      <c r="B413" s="20"/>
      <c r="C413" s="20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  <c r="AE413" s="21"/>
    </row>
    <row r="414" spans="1:31" ht="21.95" customHeight="1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  <c r="AE414" s="20"/>
    </row>
    <row r="415" spans="1:31" ht="21.95" customHeight="1" thickBot="1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  <c r="AE415" s="22" t="s">
        <v>14</v>
      </c>
    </row>
    <row r="416" spans="1:31" ht="21.95" customHeight="1">
      <c r="A416" s="4"/>
      <c r="B416" s="5"/>
      <c r="C416" s="6"/>
      <c r="D416" s="32" t="s">
        <v>4</v>
      </c>
      <c r="E416" s="32" t="s">
        <v>5</v>
      </c>
      <c r="F416" s="34" t="s">
        <v>97</v>
      </c>
      <c r="G416" s="32" t="s">
        <v>98</v>
      </c>
      <c r="H416" s="32" t="s">
        <v>99</v>
      </c>
      <c r="I416" s="32" t="s">
        <v>100</v>
      </c>
      <c r="J416" s="32" t="s">
        <v>101</v>
      </c>
      <c r="K416" s="32" t="s">
        <v>102</v>
      </c>
      <c r="L416" s="28" t="s">
        <v>103</v>
      </c>
      <c r="M416" s="28" t="s">
        <v>104</v>
      </c>
      <c r="N416" s="28" t="s">
        <v>105</v>
      </c>
      <c r="O416" s="28" t="s">
        <v>106</v>
      </c>
      <c r="P416" s="28" t="s">
        <v>107</v>
      </c>
      <c r="Q416" s="28" t="s">
        <v>108</v>
      </c>
      <c r="R416" s="28" t="s">
        <v>109</v>
      </c>
      <c r="S416" s="28" t="s">
        <v>110</v>
      </c>
      <c r="T416" s="28" t="s">
        <v>111</v>
      </c>
      <c r="U416" s="28" t="s">
        <v>112</v>
      </c>
      <c r="V416" s="28" t="s">
        <v>113</v>
      </c>
      <c r="W416" s="28" t="s">
        <v>114</v>
      </c>
      <c r="X416" s="28" t="s">
        <v>115</v>
      </c>
      <c r="Y416" s="28" t="s">
        <v>116</v>
      </c>
      <c r="Z416" s="28" t="s">
        <v>117</v>
      </c>
      <c r="AA416" s="28" t="s">
        <v>118</v>
      </c>
      <c r="AB416" s="28" t="s">
        <v>119</v>
      </c>
      <c r="AC416" s="28" t="s">
        <v>120</v>
      </c>
      <c r="AD416" s="28" t="s">
        <v>12</v>
      </c>
      <c r="AE416" s="30" t="s">
        <v>13</v>
      </c>
    </row>
    <row r="417" spans="1:31" ht="21.95" customHeight="1">
      <c r="A417" s="7"/>
      <c r="B417" s="8"/>
      <c r="C417" s="9"/>
      <c r="D417" s="33"/>
      <c r="E417" s="33"/>
      <c r="F417" s="33"/>
      <c r="G417" s="33"/>
      <c r="H417" s="33"/>
      <c r="I417" s="33"/>
      <c r="J417" s="33"/>
      <c r="K417" s="33"/>
      <c r="L417" s="29"/>
      <c r="M417" s="29"/>
      <c r="N417" s="29"/>
      <c r="O417" s="29"/>
      <c r="P417" s="29"/>
      <c r="Q417" s="29"/>
      <c r="R417" s="29"/>
      <c r="S417" s="29"/>
      <c r="T417" s="29"/>
      <c r="U417" s="29"/>
      <c r="V417" s="29"/>
      <c r="W417" s="29"/>
      <c r="X417" s="29"/>
      <c r="Y417" s="29"/>
      <c r="Z417" s="29"/>
      <c r="AA417" s="29"/>
      <c r="AB417" s="29"/>
      <c r="AC417" s="29"/>
      <c r="AD417" s="29"/>
      <c r="AE417" s="31"/>
    </row>
    <row r="418" spans="1:31" ht="21.95" customHeight="1">
      <c r="A418" s="23">
        <v>20106</v>
      </c>
      <c r="B418" s="25" t="s">
        <v>263</v>
      </c>
      <c r="C418" s="12" t="s">
        <v>1</v>
      </c>
      <c r="D418" s="13">
        <f>D419+D420</f>
        <v>5</v>
      </c>
      <c r="E418" s="13">
        <v>0</v>
      </c>
      <c r="F418" s="13">
        <v>0</v>
      </c>
      <c r="G418" s="13">
        <v>0</v>
      </c>
      <c r="H418" s="13">
        <v>0</v>
      </c>
      <c r="I418" s="13">
        <v>0</v>
      </c>
      <c r="J418" s="13">
        <v>0</v>
      </c>
      <c r="K418" s="13">
        <v>0</v>
      </c>
      <c r="L418" s="13">
        <v>0</v>
      </c>
      <c r="M418" s="13">
        <v>0</v>
      </c>
      <c r="N418" s="13">
        <v>1</v>
      </c>
      <c r="O418" s="13">
        <v>0</v>
      </c>
      <c r="P418" s="13">
        <v>0</v>
      </c>
      <c r="Q418" s="13">
        <v>0</v>
      </c>
      <c r="R418" s="13">
        <v>1</v>
      </c>
      <c r="S418" s="13">
        <v>0</v>
      </c>
      <c r="T418" s="13">
        <v>0</v>
      </c>
      <c r="U418" s="13">
        <v>0</v>
      </c>
      <c r="V418" s="13">
        <v>1</v>
      </c>
      <c r="W418" s="13">
        <v>0</v>
      </c>
      <c r="X418" s="13">
        <v>0</v>
      </c>
      <c r="Y418" s="13">
        <v>0</v>
      </c>
      <c r="Z418" s="13">
        <v>0</v>
      </c>
      <c r="AA418" s="13">
        <v>2</v>
      </c>
      <c r="AB418" s="13">
        <v>0</v>
      </c>
      <c r="AC418" s="13">
        <v>0</v>
      </c>
      <c r="AD418" s="13">
        <v>0</v>
      </c>
      <c r="AE418" s="14">
        <f>AE419+AE420</f>
        <v>0</v>
      </c>
    </row>
    <row r="419" spans="1:31" ht="21.95" customHeight="1">
      <c r="A419" s="24"/>
      <c r="B419" s="25"/>
      <c r="C419" s="12" t="s">
        <v>2</v>
      </c>
      <c r="D419" s="13">
        <f>J419+K419+L419+M419+N419+O419+P419+Q419+R419+S419+T419+U419+V419+W419+X419+Y419+Z419+AA419+AB419+AC419+AD419+AE419</f>
        <v>3</v>
      </c>
      <c r="E419" s="13"/>
      <c r="F419" s="13"/>
      <c r="G419" s="13"/>
      <c r="H419" s="13"/>
      <c r="I419" s="13"/>
      <c r="J419" s="13"/>
      <c r="K419" s="13"/>
      <c r="L419" s="13"/>
      <c r="M419" s="13"/>
      <c r="N419" s="13">
        <v>1</v>
      </c>
      <c r="O419" s="13"/>
      <c r="P419" s="13"/>
      <c r="Q419" s="13"/>
      <c r="R419" s="13">
        <v>1</v>
      </c>
      <c r="S419" s="13"/>
      <c r="T419" s="13"/>
      <c r="U419" s="13"/>
      <c r="V419" s="13"/>
      <c r="W419" s="13"/>
      <c r="X419" s="13"/>
      <c r="Y419" s="13"/>
      <c r="Z419" s="13"/>
      <c r="AA419" s="13">
        <v>1</v>
      </c>
      <c r="AB419" s="13"/>
      <c r="AC419" s="13"/>
      <c r="AD419" s="13"/>
      <c r="AE419" s="14"/>
    </row>
    <row r="420" spans="1:31" ht="21.95" customHeight="1">
      <c r="A420" s="24"/>
      <c r="B420" s="25"/>
      <c r="C420" s="12" t="s">
        <v>3</v>
      </c>
      <c r="D420" s="13">
        <f>J420+K420+L420+M420+N420+O420+P420+Q420+R420+S420+T420+U420+V420+W420+X420+Y420+Z420+AA420+AB420+AC420+AD420+AE420</f>
        <v>2</v>
      </c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>
        <v>1</v>
      </c>
      <c r="W420" s="13"/>
      <c r="X420" s="13"/>
      <c r="Y420" s="13"/>
      <c r="Z420" s="13"/>
      <c r="AA420" s="13">
        <v>1</v>
      </c>
      <c r="AB420" s="13"/>
      <c r="AC420" s="13"/>
      <c r="AD420" s="13"/>
      <c r="AE420" s="14"/>
    </row>
    <row r="421" spans="1:31" ht="21.95" customHeight="1">
      <c r="A421" s="23">
        <v>20107</v>
      </c>
      <c r="B421" s="25" t="s">
        <v>257</v>
      </c>
      <c r="C421" s="12" t="s">
        <v>1</v>
      </c>
      <c r="D421" s="13">
        <f>D422+D423</f>
        <v>54</v>
      </c>
      <c r="E421" s="13">
        <v>0</v>
      </c>
      <c r="F421" s="13">
        <v>0</v>
      </c>
      <c r="G421" s="13">
        <v>0</v>
      </c>
      <c r="H421" s="13">
        <v>0</v>
      </c>
      <c r="I421" s="13">
        <v>0</v>
      </c>
      <c r="J421" s="13">
        <v>0</v>
      </c>
      <c r="K421" s="13">
        <v>0</v>
      </c>
      <c r="L421" s="13">
        <v>0</v>
      </c>
      <c r="M421" s="13">
        <v>0</v>
      </c>
      <c r="N421" s="13">
        <v>2</v>
      </c>
      <c r="O421" s="13">
        <v>0</v>
      </c>
      <c r="P421" s="13">
        <v>1</v>
      </c>
      <c r="Q421" s="13">
        <v>0</v>
      </c>
      <c r="R421" s="13">
        <v>0</v>
      </c>
      <c r="S421" s="13">
        <v>2</v>
      </c>
      <c r="T421" s="13">
        <v>1</v>
      </c>
      <c r="U421" s="13">
        <v>0</v>
      </c>
      <c r="V421" s="13">
        <v>2</v>
      </c>
      <c r="W421" s="13">
        <v>5</v>
      </c>
      <c r="X421" s="13">
        <v>1</v>
      </c>
      <c r="Y421" s="13">
        <v>10</v>
      </c>
      <c r="Z421" s="13">
        <v>13</v>
      </c>
      <c r="AA421" s="13">
        <v>8</v>
      </c>
      <c r="AB421" s="13">
        <v>8</v>
      </c>
      <c r="AC421" s="13">
        <v>1</v>
      </c>
      <c r="AD421" s="13">
        <v>0</v>
      </c>
      <c r="AE421" s="14">
        <f>AE422+AE423</f>
        <v>0</v>
      </c>
    </row>
    <row r="422" spans="1:31" ht="21.95" customHeight="1">
      <c r="A422" s="24"/>
      <c r="B422" s="25"/>
      <c r="C422" s="12" t="s">
        <v>2</v>
      </c>
      <c r="D422" s="13">
        <f>J422+K422+L422+M422+N422+O422+P422+Q422+R422+S422+T422+U422+V422+W422+X422+Y422+Z422+AA422+AB422+AC422+AD422+AE422</f>
        <v>37</v>
      </c>
      <c r="E422" s="13"/>
      <c r="F422" s="13"/>
      <c r="G422" s="13"/>
      <c r="H422" s="13"/>
      <c r="I422" s="13"/>
      <c r="J422" s="13"/>
      <c r="K422" s="13"/>
      <c r="L422" s="13"/>
      <c r="M422" s="13"/>
      <c r="N422" s="13">
        <v>2</v>
      </c>
      <c r="O422" s="13"/>
      <c r="P422" s="13">
        <v>1</v>
      </c>
      <c r="Q422" s="13"/>
      <c r="R422" s="13"/>
      <c r="S422" s="13">
        <v>2</v>
      </c>
      <c r="T422" s="13">
        <v>1</v>
      </c>
      <c r="U422" s="13"/>
      <c r="V422" s="13">
        <v>2</v>
      </c>
      <c r="W422" s="13">
        <v>2</v>
      </c>
      <c r="X422" s="13">
        <v>1</v>
      </c>
      <c r="Y422" s="13">
        <v>7</v>
      </c>
      <c r="Z422" s="13">
        <v>9</v>
      </c>
      <c r="AA422" s="13">
        <v>4</v>
      </c>
      <c r="AB422" s="13">
        <v>5</v>
      </c>
      <c r="AC422" s="13">
        <v>1</v>
      </c>
      <c r="AD422" s="13"/>
      <c r="AE422" s="14"/>
    </row>
    <row r="423" spans="1:31" ht="21.95" customHeight="1">
      <c r="A423" s="24"/>
      <c r="B423" s="25"/>
      <c r="C423" s="12" t="s">
        <v>3</v>
      </c>
      <c r="D423" s="13">
        <f>J423+K423+L423+M423+N423+O423+P423+Q423+R423+S423+T423+U423+V423+W423+X423+Y423+Z423+AA423+AB423+AC423+AD423+AE423</f>
        <v>17</v>
      </c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>
        <v>3</v>
      </c>
      <c r="X423" s="13"/>
      <c r="Y423" s="13">
        <v>3</v>
      </c>
      <c r="Z423" s="13">
        <v>4</v>
      </c>
      <c r="AA423" s="13">
        <v>4</v>
      </c>
      <c r="AB423" s="13">
        <v>3</v>
      </c>
      <c r="AC423" s="13"/>
      <c r="AD423" s="13"/>
      <c r="AE423" s="14"/>
    </row>
    <row r="424" spans="1:31" ht="21.95" customHeight="1">
      <c r="A424" s="23">
        <v>20200</v>
      </c>
      <c r="B424" s="25" t="s">
        <v>35</v>
      </c>
      <c r="C424" s="12" t="s">
        <v>1</v>
      </c>
      <c r="D424" s="13">
        <f>D425+D426</f>
        <v>160</v>
      </c>
      <c r="E424" s="13">
        <v>0</v>
      </c>
      <c r="F424" s="13">
        <v>0</v>
      </c>
      <c r="G424" s="13">
        <v>0</v>
      </c>
      <c r="H424" s="13">
        <v>0</v>
      </c>
      <c r="I424" s="13">
        <v>0</v>
      </c>
      <c r="J424" s="13">
        <v>0</v>
      </c>
      <c r="K424" s="13">
        <v>0</v>
      </c>
      <c r="L424" s="13">
        <v>1</v>
      </c>
      <c r="M424" s="13">
        <v>9</v>
      </c>
      <c r="N424" s="13">
        <v>11</v>
      </c>
      <c r="O424" s="13">
        <v>7</v>
      </c>
      <c r="P424" s="13">
        <v>7</v>
      </c>
      <c r="Q424" s="13">
        <v>7</v>
      </c>
      <c r="R424" s="13">
        <v>13</v>
      </c>
      <c r="S424" s="13">
        <v>17</v>
      </c>
      <c r="T424" s="13">
        <v>9</v>
      </c>
      <c r="U424" s="13">
        <v>15</v>
      </c>
      <c r="V424" s="13">
        <v>17</v>
      </c>
      <c r="W424" s="13">
        <v>11</v>
      </c>
      <c r="X424" s="13">
        <v>6</v>
      </c>
      <c r="Y424" s="13">
        <v>12</v>
      </c>
      <c r="Z424" s="13">
        <v>9</v>
      </c>
      <c r="AA424" s="13">
        <v>6</v>
      </c>
      <c r="AB424" s="13">
        <v>1</v>
      </c>
      <c r="AC424" s="13">
        <v>2</v>
      </c>
      <c r="AD424" s="13">
        <f>AD425+AD426</f>
        <v>0</v>
      </c>
      <c r="AE424" s="14">
        <f>AE425+AE426</f>
        <v>0</v>
      </c>
    </row>
    <row r="425" spans="1:31" ht="21.95" customHeight="1">
      <c r="A425" s="24"/>
      <c r="B425" s="25"/>
      <c r="C425" s="12" t="s">
        <v>2</v>
      </c>
      <c r="D425" s="13">
        <f>J425+K425+L425+M425+N425+O425+P425+Q425+R425+S425+T425+U425+V425+W425+X425+Y425+Z425+AA425+AB425+AC425+AD425+AE425</f>
        <v>121</v>
      </c>
      <c r="E425" s="13"/>
      <c r="F425" s="13"/>
      <c r="G425" s="13"/>
      <c r="H425" s="13"/>
      <c r="I425" s="13"/>
      <c r="J425" s="13"/>
      <c r="K425" s="13"/>
      <c r="L425" s="13">
        <v>1</v>
      </c>
      <c r="M425" s="13">
        <v>8</v>
      </c>
      <c r="N425" s="13">
        <v>9</v>
      </c>
      <c r="O425" s="13">
        <v>7</v>
      </c>
      <c r="P425" s="13">
        <v>5</v>
      </c>
      <c r="Q425" s="13">
        <v>4</v>
      </c>
      <c r="R425" s="13">
        <v>11</v>
      </c>
      <c r="S425" s="13">
        <v>13</v>
      </c>
      <c r="T425" s="13">
        <v>8</v>
      </c>
      <c r="U425" s="13">
        <v>12</v>
      </c>
      <c r="V425" s="13">
        <v>13</v>
      </c>
      <c r="W425" s="13">
        <v>3</v>
      </c>
      <c r="X425" s="13">
        <v>5</v>
      </c>
      <c r="Y425" s="13">
        <v>8</v>
      </c>
      <c r="Z425" s="13">
        <v>8</v>
      </c>
      <c r="AA425" s="13">
        <v>5</v>
      </c>
      <c r="AB425" s="13">
        <v>1</v>
      </c>
      <c r="AC425" s="13"/>
      <c r="AD425" s="13"/>
      <c r="AE425" s="14"/>
    </row>
    <row r="426" spans="1:31" ht="21.95" customHeight="1">
      <c r="A426" s="24"/>
      <c r="B426" s="25"/>
      <c r="C426" s="12" t="s">
        <v>3</v>
      </c>
      <c r="D426" s="13">
        <f>J426+K426+L426+M426+N426+O426+P426+Q426+R426+S426+T426+U426+V426+W426+X426+Y426+Z426+AA426+AB426+AC426+AD426+AE426</f>
        <v>39</v>
      </c>
      <c r="E426" s="13"/>
      <c r="F426" s="13"/>
      <c r="G426" s="13"/>
      <c r="H426" s="13"/>
      <c r="I426" s="13"/>
      <c r="J426" s="13"/>
      <c r="K426" s="13"/>
      <c r="L426" s="13"/>
      <c r="M426" s="13">
        <v>1</v>
      </c>
      <c r="N426" s="13">
        <v>2</v>
      </c>
      <c r="O426" s="13"/>
      <c r="P426" s="13">
        <v>2</v>
      </c>
      <c r="Q426" s="13">
        <v>3</v>
      </c>
      <c r="R426" s="13">
        <v>2</v>
      </c>
      <c r="S426" s="13">
        <v>4</v>
      </c>
      <c r="T426" s="13">
        <v>1</v>
      </c>
      <c r="U426" s="13">
        <v>3</v>
      </c>
      <c r="V426" s="13">
        <v>4</v>
      </c>
      <c r="W426" s="13">
        <v>8</v>
      </c>
      <c r="X426" s="13">
        <v>1</v>
      </c>
      <c r="Y426" s="13">
        <v>4</v>
      </c>
      <c r="Z426" s="13">
        <v>1</v>
      </c>
      <c r="AA426" s="13">
        <v>1</v>
      </c>
      <c r="AB426" s="13"/>
      <c r="AC426" s="13">
        <v>2</v>
      </c>
      <c r="AD426" s="13"/>
      <c r="AE426" s="14"/>
    </row>
    <row r="427" spans="1:31" ht="21.95" customHeight="1">
      <c r="A427" s="23">
        <v>20300</v>
      </c>
      <c r="B427" s="25" t="s">
        <v>36</v>
      </c>
      <c r="C427" s="12" t="s">
        <v>1</v>
      </c>
      <c r="D427" s="13">
        <f>D428+D429</f>
        <v>2</v>
      </c>
      <c r="E427" s="13">
        <v>0</v>
      </c>
      <c r="F427" s="13">
        <v>1</v>
      </c>
      <c r="G427" s="13">
        <v>0</v>
      </c>
      <c r="H427" s="13">
        <v>0</v>
      </c>
      <c r="I427" s="13">
        <v>0</v>
      </c>
      <c r="J427" s="13">
        <v>1</v>
      </c>
      <c r="K427" s="13">
        <v>0</v>
      </c>
      <c r="L427" s="13">
        <v>0</v>
      </c>
      <c r="M427" s="13">
        <v>0</v>
      </c>
      <c r="N427" s="13">
        <v>0</v>
      </c>
      <c r="O427" s="13">
        <v>0</v>
      </c>
      <c r="P427" s="13">
        <v>0</v>
      </c>
      <c r="Q427" s="13">
        <v>0</v>
      </c>
      <c r="R427" s="13">
        <v>0</v>
      </c>
      <c r="S427" s="13">
        <v>1</v>
      </c>
      <c r="T427" s="13">
        <v>0</v>
      </c>
      <c r="U427" s="13">
        <v>0</v>
      </c>
      <c r="V427" s="13">
        <v>0</v>
      </c>
      <c r="W427" s="13">
        <v>0</v>
      </c>
      <c r="X427" s="13">
        <v>0</v>
      </c>
      <c r="Y427" s="13">
        <v>0</v>
      </c>
      <c r="Z427" s="13">
        <v>0</v>
      </c>
      <c r="AA427" s="13">
        <v>0</v>
      </c>
      <c r="AB427" s="13">
        <v>0</v>
      </c>
      <c r="AC427" s="13">
        <v>0</v>
      </c>
      <c r="AD427" s="13">
        <f>AD428+AD429</f>
        <v>0</v>
      </c>
      <c r="AE427" s="14">
        <f>AE428+AE429</f>
        <v>0</v>
      </c>
    </row>
    <row r="428" spans="1:31" ht="21.95" customHeight="1">
      <c r="A428" s="24"/>
      <c r="B428" s="25"/>
      <c r="C428" s="12" t="s">
        <v>2</v>
      </c>
      <c r="D428" s="13">
        <f>J428+K428+L428+M428+N428+O428+P428+Q428+R428+S428+T428+U428+V428+W428+X428+Y428+Z428+AA428+AB428+AC428+AD428+AE428</f>
        <v>2</v>
      </c>
      <c r="E428" s="13"/>
      <c r="F428" s="13">
        <v>1</v>
      </c>
      <c r="G428" s="13"/>
      <c r="H428" s="13"/>
      <c r="I428" s="13"/>
      <c r="J428" s="13">
        <v>1</v>
      </c>
      <c r="K428" s="13"/>
      <c r="L428" s="13"/>
      <c r="M428" s="13"/>
      <c r="N428" s="13"/>
      <c r="O428" s="13"/>
      <c r="P428" s="13"/>
      <c r="Q428" s="13"/>
      <c r="R428" s="13"/>
      <c r="S428" s="13">
        <v>1</v>
      </c>
      <c r="T428" s="1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4"/>
    </row>
    <row r="429" spans="1:31" ht="21.95" customHeight="1">
      <c r="A429" s="24"/>
      <c r="B429" s="25"/>
      <c r="C429" s="12" t="s">
        <v>3</v>
      </c>
      <c r="D429" s="13">
        <f>J429+K429+L429+M429+N429+O429+P429+Q429+R429+S429+T429+U429+V429+W429+X429+Y429+Z429+AA429+AB429+AC429+AD429+AE429</f>
        <v>0</v>
      </c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4"/>
    </row>
    <row r="430" spans="1:31" ht="21.95" customHeight="1">
      <c r="A430" s="23">
        <v>20400</v>
      </c>
      <c r="B430" s="25" t="s">
        <v>258</v>
      </c>
      <c r="C430" s="12" t="s">
        <v>1</v>
      </c>
      <c r="D430" s="13">
        <f>D431+D432</f>
        <v>27</v>
      </c>
      <c r="E430" s="13">
        <v>0</v>
      </c>
      <c r="F430" s="13">
        <v>0</v>
      </c>
      <c r="G430" s="13">
        <v>0</v>
      </c>
      <c r="H430" s="13">
        <v>0</v>
      </c>
      <c r="I430" s="13">
        <v>0</v>
      </c>
      <c r="J430" s="13">
        <v>0</v>
      </c>
      <c r="K430" s="13">
        <v>0</v>
      </c>
      <c r="L430" s="13">
        <v>0</v>
      </c>
      <c r="M430" s="13">
        <v>1</v>
      </c>
      <c r="N430" s="13">
        <v>0</v>
      </c>
      <c r="O430" s="13">
        <v>0</v>
      </c>
      <c r="P430" s="13">
        <v>0</v>
      </c>
      <c r="Q430" s="13">
        <v>0</v>
      </c>
      <c r="R430" s="13">
        <v>0</v>
      </c>
      <c r="S430" s="13">
        <v>2</v>
      </c>
      <c r="T430" s="13">
        <v>1</v>
      </c>
      <c r="U430" s="13">
        <v>0</v>
      </c>
      <c r="V430" s="13">
        <v>1</v>
      </c>
      <c r="W430" s="13">
        <v>4</v>
      </c>
      <c r="X430" s="13">
        <v>2</v>
      </c>
      <c r="Y430" s="13">
        <v>5</v>
      </c>
      <c r="Z430" s="13">
        <v>4</v>
      </c>
      <c r="AA430" s="13">
        <v>3</v>
      </c>
      <c r="AB430" s="13">
        <v>4</v>
      </c>
      <c r="AC430" s="13">
        <v>0</v>
      </c>
      <c r="AD430" s="13">
        <f>AD431+AD432</f>
        <v>0</v>
      </c>
      <c r="AE430" s="14">
        <f>AE431+AE432</f>
        <v>0</v>
      </c>
    </row>
    <row r="431" spans="1:31" ht="21.95" customHeight="1">
      <c r="A431" s="24"/>
      <c r="B431" s="25"/>
      <c r="C431" s="12" t="s">
        <v>2</v>
      </c>
      <c r="D431" s="13">
        <f>J431+K431+L431+M431+N431+O431+P431+Q431+R431+S431+T431+U431+V431+W431+X431+Y431+Z431+AA431+AB431+AC431+AD431+AE431</f>
        <v>19</v>
      </c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>
        <v>2</v>
      </c>
      <c r="T431" s="13">
        <v>1</v>
      </c>
      <c r="U431" s="13"/>
      <c r="V431" s="13">
        <v>1</v>
      </c>
      <c r="W431" s="13">
        <v>4</v>
      </c>
      <c r="X431" s="13">
        <v>2</v>
      </c>
      <c r="Y431" s="13">
        <v>4</v>
      </c>
      <c r="Z431" s="13">
        <v>2</v>
      </c>
      <c r="AA431" s="13">
        <v>1</v>
      </c>
      <c r="AB431" s="13">
        <v>2</v>
      </c>
      <c r="AC431" s="13"/>
      <c r="AD431" s="13"/>
      <c r="AE431" s="14"/>
    </row>
    <row r="432" spans="1:31" ht="21.95" customHeight="1" thickBot="1">
      <c r="A432" s="26"/>
      <c r="B432" s="27"/>
      <c r="C432" s="17" t="s">
        <v>3</v>
      </c>
      <c r="D432" s="18">
        <f>J432+K432+L432+M432+N432+O432+P432+Q432+R432+S432+T432+U432+V432+W432+X432+Y432+Z432+AA432+AB432+AC432+AD432+AE432</f>
        <v>8</v>
      </c>
      <c r="E432" s="18"/>
      <c r="F432" s="18"/>
      <c r="G432" s="18"/>
      <c r="H432" s="18"/>
      <c r="I432" s="18"/>
      <c r="J432" s="18"/>
      <c r="K432" s="18"/>
      <c r="L432" s="18"/>
      <c r="M432" s="18">
        <v>1</v>
      </c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>
        <v>1</v>
      </c>
      <c r="Z432" s="18">
        <v>2</v>
      </c>
      <c r="AA432" s="18">
        <v>2</v>
      </c>
      <c r="AB432" s="18">
        <v>2</v>
      </c>
      <c r="AC432" s="18"/>
      <c r="AD432" s="18"/>
      <c r="AE432" s="19"/>
    </row>
  </sheetData>
  <mergeCells count="485">
    <mergeCell ref="A6:B6"/>
    <mergeCell ref="B8:B10"/>
    <mergeCell ref="B11:B13"/>
    <mergeCell ref="A8:A10"/>
    <mergeCell ref="A11:A13"/>
    <mergeCell ref="A14:A16"/>
    <mergeCell ref="B14:B16"/>
    <mergeCell ref="A17:A19"/>
    <mergeCell ref="B17:B19"/>
    <mergeCell ref="A20:A22"/>
    <mergeCell ref="B20:B22"/>
    <mergeCell ref="A23:A25"/>
    <mergeCell ref="B23:B25"/>
    <mergeCell ref="A26:A28"/>
    <mergeCell ref="B26:B28"/>
    <mergeCell ref="A29:A31"/>
    <mergeCell ref="B29:B31"/>
    <mergeCell ref="A32:A34"/>
    <mergeCell ref="B32:B34"/>
    <mergeCell ref="A35:A37"/>
    <mergeCell ref="B35:B37"/>
    <mergeCell ref="A38:A40"/>
    <mergeCell ref="B38:B40"/>
    <mergeCell ref="A41:A43"/>
    <mergeCell ref="B41:B43"/>
    <mergeCell ref="A44:A46"/>
    <mergeCell ref="B44:B46"/>
    <mergeCell ref="A47:A49"/>
    <mergeCell ref="B47:B49"/>
    <mergeCell ref="A50:A52"/>
    <mergeCell ref="B50:B52"/>
    <mergeCell ref="A53:A55"/>
    <mergeCell ref="B53:B55"/>
    <mergeCell ref="A56:A58"/>
    <mergeCell ref="B56:B58"/>
    <mergeCell ref="D62:D63"/>
    <mergeCell ref="E62:E63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3:AC4"/>
    <mergeCell ref="AD3:AD4"/>
    <mergeCell ref="AE3:AE4"/>
    <mergeCell ref="F62:F63"/>
    <mergeCell ref="G62:G63"/>
    <mergeCell ref="H62:H63"/>
    <mergeCell ref="I62:I63"/>
    <mergeCell ref="J62:J63"/>
    <mergeCell ref="K62:K63"/>
    <mergeCell ref="V62:V63"/>
    <mergeCell ref="W62:W63"/>
    <mergeCell ref="L62:L63"/>
    <mergeCell ref="M62:M63"/>
    <mergeCell ref="N62:N63"/>
    <mergeCell ref="O62:O63"/>
    <mergeCell ref="P62:P63"/>
    <mergeCell ref="Q62:Q63"/>
    <mergeCell ref="AD62:AD63"/>
    <mergeCell ref="AE62:AE63"/>
    <mergeCell ref="A67:A69"/>
    <mergeCell ref="B67:B69"/>
    <mergeCell ref="A64:A66"/>
    <mergeCell ref="B64:B66"/>
    <mergeCell ref="Z62:Z63"/>
    <mergeCell ref="AA62:AA63"/>
    <mergeCell ref="R62:R63"/>
    <mergeCell ref="S62:S63"/>
    <mergeCell ref="AB62:AB63"/>
    <mergeCell ref="AC62:AC63"/>
    <mergeCell ref="A70:A72"/>
    <mergeCell ref="B70:B72"/>
    <mergeCell ref="A73:A75"/>
    <mergeCell ref="B73:B75"/>
    <mergeCell ref="X62:X63"/>
    <mergeCell ref="Y62:Y63"/>
    <mergeCell ref="T62:T63"/>
    <mergeCell ref="U62:U63"/>
    <mergeCell ref="A76:A78"/>
    <mergeCell ref="B76:B78"/>
    <mergeCell ref="A79:A81"/>
    <mergeCell ref="B79:B81"/>
    <mergeCell ref="A82:A84"/>
    <mergeCell ref="B82:B84"/>
    <mergeCell ref="A85:A87"/>
    <mergeCell ref="B85:B87"/>
    <mergeCell ref="A88:A90"/>
    <mergeCell ref="B88:B90"/>
    <mergeCell ref="A91:A93"/>
    <mergeCell ref="B91:B93"/>
    <mergeCell ref="A94:A96"/>
    <mergeCell ref="B94:B96"/>
    <mergeCell ref="A97:A99"/>
    <mergeCell ref="B97:B99"/>
    <mergeCell ref="A100:A102"/>
    <mergeCell ref="B100:B102"/>
    <mergeCell ref="A103:A105"/>
    <mergeCell ref="B103:B105"/>
    <mergeCell ref="A106:A108"/>
    <mergeCell ref="B106:B108"/>
    <mergeCell ref="A109:A111"/>
    <mergeCell ref="B109:B111"/>
    <mergeCell ref="A112:A114"/>
    <mergeCell ref="B112:B114"/>
    <mergeCell ref="A115:A117"/>
    <mergeCell ref="B115:B117"/>
    <mergeCell ref="D121:D122"/>
    <mergeCell ref="E121:E122"/>
    <mergeCell ref="F121:F122"/>
    <mergeCell ref="G121:G122"/>
    <mergeCell ref="H121:H122"/>
    <mergeCell ref="I121:I122"/>
    <mergeCell ref="J121:J122"/>
    <mergeCell ref="K121:K122"/>
    <mergeCell ref="L121:L122"/>
    <mergeCell ref="M121:M122"/>
    <mergeCell ref="N121:N122"/>
    <mergeCell ref="O121:O122"/>
    <mergeCell ref="P121:P122"/>
    <mergeCell ref="Q121:Q122"/>
    <mergeCell ref="AB121:AB122"/>
    <mergeCell ref="AC121:AC122"/>
    <mergeCell ref="R121:R122"/>
    <mergeCell ref="S121:S122"/>
    <mergeCell ref="T121:T122"/>
    <mergeCell ref="U121:U122"/>
    <mergeCell ref="V121:V122"/>
    <mergeCell ref="W121:W122"/>
    <mergeCell ref="AD121:AD122"/>
    <mergeCell ref="AE121:AE122"/>
    <mergeCell ref="A123:A125"/>
    <mergeCell ref="B123:B125"/>
    <mergeCell ref="A126:A128"/>
    <mergeCell ref="B126:B128"/>
    <mergeCell ref="X121:X122"/>
    <mergeCell ref="Y121:Y122"/>
    <mergeCell ref="Z121:Z122"/>
    <mergeCell ref="AA121:AA122"/>
    <mergeCell ref="A129:A131"/>
    <mergeCell ref="B129:B131"/>
    <mergeCell ref="A132:A134"/>
    <mergeCell ref="B132:B134"/>
    <mergeCell ref="A135:A137"/>
    <mergeCell ref="B135:B137"/>
    <mergeCell ref="A138:A140"/>
    <mergeCell ref="B138:B140"/>
    <mergeCell ref="A141:A143"/>
    <mergeCell ref="B141:B143"/>
    <mergeCell ref="A144:A146"/>
    <mergeCell ref="B144:B146"/>
    <mergeCell ref="A147:A149"/>
    <mergeCell ref="B147:B149"/>
    <mergeCell ref="A150:A152"/>
    <mergeCell ref="B150:B152"/>
    <mergeCell ref="A153:A155"/>
    <mergeCell ref="B153:B155"/>
    <mergeCell ref="A156:A158"/>
    <mergeCell ref="B156:B158"/>
    <mergeCell ref="A159:A161"/>
    <mergeCell ref="B159:B161"/>
    <mergeCell ref="A162:A164"/>
    <mergeCell ref="B162:B164"/>
    <mergeCell ref="A165:A167"/>
    <mergeCell ref="B165:B167"/>
    <mergeCell ref="A168:A170"/>
    <mergeCell ref="B168:B170"/>
    <mergeCell ref="A171:A173"/>
    <mergeCell ref="B171:B173"/>
    <mergeCell ref="A174:A176"/>
    <mergeCell ref="B174:B176"/>
    <mergeCell ref="D180:D181"/>
    <mergeCell ref="E180:E181"/>
    <mergeCell ref="F180:F181"/>
    <mergeCell ref="G180:G181"/>
    <mergeCell ref="H180:H181"/>
    <mergeCell ref="I180:I181"/>
    <mergeCell ref="J180:J181"/>
    <mergeCell ref="K180:K181"/>
    <mergeCell ref="L180:L181"/>
    <mergeCell ref="M180:M181"/>
    <mergeCell ref="N180:N181"/>
    <mergeCell ref="O180:O181"/>
    <mergeCell ref="P180:P181"/>
    <mergeCell ref="Q180:Q181"/>
    <mergeCell ref="R180:R181"/>
    <mergeCell ref="S180:S181"/>
    <mergeCell ref="T180:T181"/>
    <mergeCell ref="U180:U181"/>
    <mergeCell ref="V180:V181"/>
    <mergeCell ref="W180:W181"/>
    <mergeCell ref="X180:X181"/>
    <mergeCell ref="Y180:Y181"/>
    <mergeCell ref="Z180:Z181"/>
    <mergeCell ref="AA180:AA181"/>
    <mergeCell ref="AB180:AB181"/>
    <mergeCell ref="AC180:AC181"/>
    <mergeCell ref="AD180:AD181"/>
    <mergeCell ref="AE180:AE181"/>
    <mergeCell ref="A182:A184"/>
    <mergeCell ref="B182:B184"/>
    <mergeCell ref="A185:A187"/>
    <mergeCell ref="B185:B187"/>
    <mergeCell ref="A188:A190"/>
    <mergeCell ref="B188:B190"/>
    <mergeCell ref="A191:A193"/>
    <mergeCell ref="B191:B193"/>
    <mergeCell ref="A194:A196"/>
    <mergeCell ref="B194:B196"/>
    <mergeCell ref="A197:A199"/>
    <mergeCell ref="B197:B199"/>
    <mergeCell ref="A200:A202"/>
    <mergeCell ref="B200:B202"/>
    <mergeCell ref="A203:A205"/>
    <mergeCell ref="B203:B205"/>
    <mergeCell ref="A206:A208"/>
    <mergeCell ref="B206:B208"/>
    <mergeCell ref="A209:A211"/>
    <mergeCell ref="B209:B211"/>
    <mergeCell ref="A212:A214"/>
    <mergeCell ref="B212:B214"/>
    <mergeCell ref="A215:A217"/>
    <mergeCell ref="B215:B217"/>
    <mergeCell ref="A218:A220"/>
    <mergeCell ref="B218:B220"/>
    <mergeCell ref="A221:A223"/>
    <mergeCell ref="B221:B223"/>
    <mergeCell ref="A224:A226"/>
    <mergeCell ref="B224:B226"/>
    <mergeCell ref="A227:A229"/>
    <mergeCell ref="B227:B229"/>
    <mergeCell ref="A230:A232"/>
    <mergeCell ref="B230:B232"/>
    <mergeCell ref="A233:A235"/>
    <mergeCell ref="B233:B235"/>
    <mergeCell ref="D239:D240"/>
    <mergeCell ref="E239:E240"/>
    <mergeCell ref="F239:F240"/>
    <mergeCell ref="G239:G240"/>
    <mergeCell ref="H239:H240"/>
    <mergeCell ref="I239:I240"/>
    <mergeCell ref="J239:J240"/>
    <mergeCell ref="K239:K240"/>
    <mergeCell ref="L239:L240"/>
    <mergeCell ref="M239:M240"/>
    <mergeCell ref="N239:N240"/>
    <mergeCell ref="O239:O240"/>
    <mergeCell ref="Z239:Z240"/>
    <mergeCell ref="AA239:AA240"/>
    <mergeCell ref="P239:P240"/>
    <mergeCell ref="Q239:Q240"/>
    <mergeCell ref="R239:R240"/>
    <mergeCell ref="S239:S240"/>
    <mergeCell ref="T239:T240"/>
    <mergeCell ref="U239:U240"/>
    <mergeCell ref="AB239:AB240"/>
    <mergeCell ref="AC239:AC240"/>
    <mergeCell ref="AD239:AD240"/>
    <mergeCell ref="AE239:AE240"/>
    <mergeCell ref="A241:A243"/>
    <mergeCell ref="B241:B243"/>
    <mergeCell ref="V239:V240"/>
    <mergeCell ref="W239:W240"/>
    <mergeCell ref="X239:X240"/>
    <mergeCell ref="Y239:Y240"/>
    <mergeCell ref="A244:A246"/>
    <mergeCell ref="B244:B246"/>
    <mergeCell ref="A247:A249"/>
    <mergeCell ref="B247:B249"/>
    <mergeCell ref="A250:A252"/>
    <mergeCell ref="B250:B252"/>
    <mergeCell ref="A253:A255"/>
    <mergeCell ref="B253:B255"/>
    <mergeCell ref="A256:A258"/>
    <mergeCell ref="B256:B258"/>
    <mergeCell ref="A259:A261"/>
    <mergeCell ref="B259:B261"/>
    <mergeCell ref="A262:A264"/>
    <mergeCell ref="B262:B264"/>
    <mergeCell ref="A265:A267"/>
    <mergeCell ref="B265:B267"/>
    <mergeCell ref="A268:A270"/>
    <mergeCell ref="B268:B270"/>
    <mergeCell ref="A271:A273"/>
    <mergeCell ref="B271:B273"/>
    <mergeCell ref="A274:A276"/>
    <mergeCell ref="B274:B276"/>
    <mergeCell ref="A277:A279"/>
    <mergeCell ref="B277:B279"/>
    <mergeCell ref="A280:A282"/>
    <mergeCell ref="B280:B282"/>
    <mergeCell ref="A283:A285"/>
    <mergeCell ref="B283:B285"/>
    <mergeCell ref="A286:A288"/>
    <mergeCell ref="B286:B288"/>
    <mergeCell ref="A289:A291"/>
    <mergeCell ref="B289:B291"/>
    <mergeCell ref="A292:A294"/>
    <mergeCell ref="B292:B294"/>
    <mergeCell ref="D298:D299"/>
    <mergeCell ref="E298:E299"/>
    <mergeCell ref="F298:F299"/>
    <mergeCell ref="G298:G299"/>
    <mergeCell ref="H298:H299"/>
    <mergeCell ref="I298:I299"/>
    <mergeCell ref="J298:J299"/>
    <mergeCell ref="K298:K299"/>
    <mergeCell ref="L298:L299"/>
    <mergeCell ref="M298:M299"/>
    <mergeCell ref="N298:N299"/>
    <mergeCell ref="O298:O299"/>
    <mergeCell ref="P298:P299"/>
    <mergeCell ref="Q298:Q299"/>
    <mergeCell ref="AB298:AB299"/>
    <mergeCell ref="AC298:AC299"/>
    <mergeCell ref="R298:R299"/>
    <mergeCell ref="S298:S299"/>
    <mergeCell ref="T298:T299"/>
    <mergeCell ref="U298:U299"/>
    <mergeCell ref="V298:V299"/>
    <mergeCell ref="W298:W299"/>
    <mergeCell ref="AD298:AD299"/>
    <mergeCell ref="AE298:AE299"/>
    <mergeCell ref="A300:A302"/>
    <mergeCell ref="B300:B302"/>
    <mergeCell ref="A303:A305"/>
    <mergeCell ref="B303:B305"/>
    <mergeCell ref="X298:X299"/>
    <mergeCell ref="Y298:Y299"/>
    <mergeCell ref="Z298:Z299"/>
    <mergeCell ref="AA298:AA299"/>
    <mergeCell ref="A306:A308"/>
    <mergeCell ref="B306:B308"/>
    <mergeCell ref="A309:A311"/>
    <mergeCell ref="B309:B311"/>
    <mergeCell ref="A312:A314"/>
    <mergeCell ref="B312:B314"/>
    <mergeCell ref="A315:A317"/>
    <mergeCell ref="B315:B317"/>
    <mergeCell ref="A318:A320"/>
    <mergeCell ref="B318:B320"/>
    <mergeCell ref="A321:A323"/>
    <mergeCell ref="B321:B323"/>
    <mergeCell ref="A324:A326"/>
    <mergeCell ref="B324:B326"/>
    <mergeCell ref="A327:A329"/>
    <mergeCell ref="B327:B329"/>
    <mergeCell ref="A330:A332"/>
    <mergeCell ref="B330:B332"/>
    <mergeCell ref="A333:A335"/>
    <mergeCell ref="B333:B335"/>
    <mergeCell ref="A336:A338"/>
    <mergeCell ref="B336:B338"/>
    <mergeCell ref="A339:A341"/>
    <mergeCell ref="B339:B341"/>
    <mergeCell ref="A342:A344"/>
    <mergeCell ref="B342:B344"/>
    <mergeCell ref="A345:A347"/>
    <mergeCell ref="B345:B347"/>
    <mergeCell ref="A348:A350"/>
    <mergeCell ref="B348:B350"/>
    <mergeCell ref="A351:A353"/>
    <mergeCell ref="B351:B353"/>
    <mergeCell ref="D357:D358"/>
    <mergeCell ref="E357:E358"/>
    <mergeCell ref="F357:F358"/>
    <mergeCell ref="G357:G358"/>
    <mergeCell ref="H357:H358"/>
    <mergeCell ref="I357:I358"/>
    <mergeCell ref="J357:J358"/>
    <mergeCell ref="K357:K358"/>
    <mergeCell ref="L357:L358"/>
    <mergeCell ref="M357:M358"/>
    <mergeCell ref="N357:N358"/>
    <mergeCell ref="O357:O358"/>
    <mergeCell ref="P357:P358"/>
    <mergeCell ref="Q357:Q358"/>
    <mergeCell ref="R357:R358"/>
    <mergeCell ref="S357:S358"/>
    <mergeCell ref="T357:T358"/>
    <mergeCell ref="U357:U358"/>
    <mergeCell ref="V357:V358"/>
    <mergeCell ref="W357:W358"/>
    <mergeCell ref="X357:X358"/>
    <mergeCell ref="Y357:Y358"/>
    <mergeCell ref="Z357:Z358"/>
    <mergeCell ref="AA357:AA358"/>
    <mergeCell ref="AB357:AB358"/>
    <mergeCell ref="AC357:AC358"/>
    <mergeCell ref="AD357:AD358"/>
    <mergeCell ref="AE357:AE358"/>
    <mergeCell ref="A359:A361"/>
    <mergeCell ref="B359:B361"/>
    <mergeCell ref="A362:A364"/>
    <mergeCell ref="B362:B364"/>
    <mergeCell ref="A365:A367"/>
    <mergeCell ref="B365:B367"/>
    <mergeCell ref="A368:A370"/>
    <mergeCell ref="B368:B370"/>
    <mergeCell ref="A371:A373"/>
    <mergeCell ref="B371:B373"/>
    <mergeCell ref="A374:A376"/>
    <mergeCell ref="B374:B376"/>
    <mergeCell ref="A377:A379"/>
    <mergeCell ref="B377:B379"/>
    <mergeCell ref="A380:A382"/>
    <mergeCell ref="B380:B382"/>
    <mergeCell ref="A383:A385"/>
    <mergeCell ref="B383:B385"/>
    <mergeCell ref="A386:A388"/>
    <mergeCell ref="B386:B388"/>
    <mergeCell ref="A389:A391"/>
    <mergeCell ref="B389:B391"/>
    <mergeCell ref="A392:A394"/>
    <mergeCell ref="B392:B394"/>
    <mergeCell ref="A395:A397"/>
    <mergeCell ref="B395:B397"/>
    <mergeCell ref="A398:A400"/>
    <mergeCell ref="B398:B400"/>
    <mergeCell ref="A401:A403"/>
    <mergeCell ref="B401:B403"/>
    <mergeCell ref="A404:A406"/>
    <mergeCell ref="B404:B406"/>
    <mergeCell ref="A407:A409"/>
    <mergeCell ref="B407:B409"/>
    <mergeCell ref="A410:A412"/>
    <mergeCell ref="B410:B412"/>
    <mergeCell ref="D416:D417"/>
    <mergeCell ref="E416:E417"/>
    <mergeCell ref="F416:F417"/>
    <mergeCell ref="G416:G417"/>
    <mergeCell ref="H416:H417"/>
    <mergeCell ref="I416:I417"/>
    <mergeCell ref="J416:J417"/>
    <mergeCell ref="K416:K417"/>
    <mergeCell ref="L416:L417"/>
    <mergeCell ref="M416:M417"/>
    <mergeCell ref="N416:N417"/>
    <mergeCell ref="O416:O417"/>
    <mergeCell ref="Z416:Z417"/>
    <mergeCell ref="AA416:AA417"/>
    <mergeCell ref="P416:P417"/>
    <mergeCell ref="Q416:Q417"/>
    <mergeCell ref="R416:R417"/>
    <mergeCell ref="S416:S417"/>
    <mergeCell ref="T416:T417"/>
    <mergeCell ref="U416:U417"/>
    <mergeCell ref="AB416:AB417"/>
    <mergeCell ref="AC416:AC417"/>
    <mergeCell ref="AD416:AD417"/>
    <mergeCell ref="AE416:AE417"/>
    <mergeCell ref="A418:A420"/>
    <mergeCell ref="B418:B420"/>
    <mergeCell ref="V416:V417"/>
    <mergeCell ref="W416:W417"/>
    <mergeCell ref="X416:X417"/>
    <mergeCell ref="Y416:Y417"/>
    <mergeCell ref="A421:A423"/>
    <mergeCell ref="B421:B423"/>
    <mergeCell ref="A430:A432"/>
    <mergeCell ref="B430:B432"/>
    <mergeCell ref="A424:A426"/>
    <mergeCell ref="B424:B426"/>
    <mergeCell ref="A427:A429"/>
    <mergeCell ref="B427:B429"/>
  </mergeCells>
  <phoneticPr fontId="1"/>
  <printOptions horizontalCentered="1"/>
  <pageMargins left="0.82677165354330717" right="0.43307086614173229" top="0.59" bottom="0.39" header="0.23622047244094491" footer="0.19685039370078741"/>
  <pageSetup paperSize="9" scale="44" pageOrder="overThenDown" orientation="landscape" r:id="rId1"/>
  <headerFooter alignWithMargins="0"/>
  <rowBreaks count="7" manualBreakCount="7">
    <brk id="59" max="30" man="1"/>
    <brk id="118" max="30" man="1"/>
    <brk id="177" max="30" man="1"/>
    <brk id="236" max="30" man="1"/>
    <brk id="295" max="30" man="1"/>
    <brk id="354" max="30" man="1"/>
    <brk id="413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第２２表　死亡数</vt:lpstr>
      <vt:lpstr>'第２２表　死亡数'!Print_Area</vt:lpstr>
      <vt:lpstr>'第２２表　死亡数'!Print_Titles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医務薬務課</dc:creator>
  <cp:lastModifiedBy> </cp:lastModifiedBy>
  <cp:lastPrinted>2012-01-24T09:18:05Z</cp:lastPrinted>
  <dcterms:created xsi:type="dcterms:W3CDTF">2001-01-26T07:29:21Z</dcterms:created>
  <dcterms:modified xsi:type="dcterms:W3CDTF">2012-01-25T03:38:42Z</dcterms:modified>
</cp:coreProperties>
</file>